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
    </mc:Choice>
  </mc:AlternateContent>
  <xr:revisionPtr revIDLastSave="0" documentId="8_{C10811A1-77DA-4B2A-8884-7D6A1373C8C0}" xr6:coauthVersionLast="46" xr6:coauthVersionMax="46" xr10:uidLastSave="{00000000-0000-0000-0000-000000000000}"/>
  <bookViews>
    <workbookView xWindow="28680" yWindow="-120" windowWidth="29040" windowHeight="15840" firstSheet="2" activeTab="2" xr2:uid="{5F869BDC-3F5E-49F8-8228-674A6A804C84}"/>
  </bookViews>
  <sheets>
    <sheet name="Instructions" sheetId="1" state="hidden" r:id="rId1"/>
    <sheet name="Guidelines" sheetId="2" state="hidden" r:id="rId2"/>
    <sheet name="Basics" sheetId="3" r:id="rId3"/>
    <sheet name="Governance&amp;Organization" sheetId="4" r:id="rId4"/>
    <sheet name="Privacy" sheetId="5" r:id="rId5"/>
    <sheet name="Infrastructure" sheetId="6" r:id="rId6"/>
    <sheet name="Application" sheetId="7" r:id="rId7"/>
    <sheet name="Summary" sheetId="12" r:id="rId8"/>
  </sheets>
  <definedNames>
    <definedName name="_xlnm._FilterDatabase" localSheetId="3" hidden="1">'Governance&amp;Organization'!$A$7:$F$32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5" i="6" l="1"/>
  <c r="C1" i="7"/>
  <c r="E98" i="7"/>
  <c r="E39" i="7"/>
  <c r="E68" i="6"/>
  <c r="C4" i="12"/>
  <c r="C3" i="12"/>
  <c r="E38" i="7"/>
  <c r="E37" i="7"/>
  <c r="E72" i="7"/>
  <c r="E87" i="7"/>
  <c r="E86" i="7"/>
  <c r="E101" i="7"/>
  <c r="E85" i="7"/>
  <c r="E100" i="7"/>
  <c r="E37" i="5"/>
  <c r="E36" i="5"/>
  <c r="E35" i="5"/>
  <c r="E34" i="5"/>
  <c r="E33" i="5"/>
  <c r="E43" i="5"/>
  <c r="E42" i="5"/>
  <c r="E32" i="5"/>
  <c r="E31" i="5"/>
  <c r="E58" i="4"/>
  <c r="E55" i="4"/>
  <c r="E57" i="4" l="1"/>
  <c r="E56" i="4"/>
  <c r="E54" i="4"/>
  <c r="E53" i="4"/>
  <c r="E52" i="4"/>
  <c r="E51" i="4"/>
  <c r="E33" i="4"/>
  <c r="E38" i="4"/>
  <c r="E69" i="6"/>
  <c r="E73" i="6" l="1"/>
  <c r="E14" i="5" l="1"/>
  <c r="E39" i="4"/>
  <c r="E15" i="4"/>
  <c r="E12" i="4"/>
  <c r="E14" i="4"/>
  <c r="E99" i="7"/>
  <c r="E50" i="4" l="1"/>
  <c r="E34" i="4"/>
  <c r="E30" i="4"/>
  <c r="E32" i="4"/>
  <c r="E31" i="4"/>
  <c r="E29" i="4"/>
  <c r="E28" i="4"/>
  <c r="E27" i="4"/>
  <c r="E26" i="4"/>
  <c r="E25" i="4"/>
  <c r="E24" i="4"/>
  <c r="E23" i="4"/>
  <c r="E22" i="4"/>
  <c r="E21" i="4"/>
  <c r="E20" i="4"/>
  <c r="E19" i="4"/>
  <c r="E18" i="4"/>
  <c r="E17" i="4"/>
  <c r="E16" i="4"/>
  <c r="E13" i="4"/>
  <c r="E11" i="4"/>
  <c r="E10" i="4"/>
  <c r="E9" i="4"/>
  <c r="E8" i="4"/>
  <c r="E49" i="4"/>
  <c r="E48" i="4"/>
  <c r="E47" i="4"/>
  <c r="E46" i="4"/>
  <c r="E45" i="4"/>
  <c r="E44" i="4"/>
  <c r="E43" i="4"/>
  <c r="E42" i="4"/>
  <c r="E41" i="4"/>
  <c r="E40" i="4"/>
  <c r="E37" i="4"/>
  <c r="E155" i="6"/>
  <c r="E154" i="6"/>
  <c r="E153" i="6"/>
  <c r="E152" i="6"/>
  <c r="E151" i="6"/>
  <c r="E150" i="6"/>
  <c r="E149" i="6"/>
  <c r="E148" i="6"/>
  <c r="E147" i="6"/>
  <c r="E145" i="6"/>
  <c r="E137" i="6"/>
  <c r="E134" i="6"/>
  <c r="E112" i="6"/>
  <c r="E33" i="6"/>
  <c r="E26" i="6"/>
  <c r="E23" i="6"/>
  <c r="E27" i="5"/>
  <c r="E21" i="5"/>
  <c r="E10" i="5"/>
  <c r="E114" i="7"/>
  <c r="E113" i="7"/>
  <c r="E112" i="7"/>
  <c r="E111" i="7"/>
  <c r="E110" i="7"/>
  <c r="E109" i="7"/>
  <c r="E108" i="7"/>
  <c r="E107" i="7"/>
  <c r="E106" i="7"/>
  <c r="E105" i="7"/>
  <c r="E104" i="7"/>
  <c r="E97" i="7"/>
  <c r="E96" i="7"/>
  <c r="E95" i="7"/>
  <c r="E94" i="7"/>
  <c r="E93" i="7"/>
  <c r="E92" i="7"/>
  <c r="E91" i="7"/>
  <c r="E90" i="7"/>
  <c r="E84" i="7"/>
  <c r="E83" i="7"/>
  <c r="E82" i="7"/>
  <c r="E81" i="7"/>
  <c r="E80" i="7"/>
  <c r="E79" i="7"/>
  <c r="E78" i="7"/>
  <c r="E77" i="7"/>
  <c r="E76" i="7"/>
  <c r="E75" i="7"/>
  <c r="E71" i="7"/>
  <c r="E70" i="7"/>
  <c r="E69" i="7"/>
  <c r="E68" i="7"/>
  <c r="E67" i="7"/>
  <c r="E66" i="7"/>
  <c r="E65" i="7"/>
  <c r="E64" i="7"/>
  <c r="E63" i="7"/>
  <c r="E62" i="7"/>
  <c r="E59" i="7"/>
  <c r="E58" i="7"/>
  <c r="E57" i="7"/>
  <c r="E56" i="7"/>
  <c r="E55" i="7"/>
  <c r="E54" i="7"/>
  <c r="E53" i="7"/>
  <c r="E52" i="7"/>
  <c r="E51" i="7"/>
  <c r="E50" i="7"/>
  <c r="E49" i="7"/>
  <c r="E48" i="7"/>
  <c r="E47" i="7"/>
  <c r="E46" i="7"/>
  <c r="E45" i="7"/>
  <c r="E44" i="7"/>
  <c r="E43" i="7"/>
  <c r="E42" i="7"/>
  <c r="E36" i="7"/>
  <c r="E35" i="7"/>
  <c r="E34" i="7"/>
  <c r="E33" i="7"/>
  <c r="E32" i="7"/>
  <c r="E31" i="7"/>
  <c r="E30" i="7"/>
  <c r="E29" i="7"/>
  <c r="E28" i="7"/>
  <c r="E27" i="7"/>
  <c r="E26" i="7"/>
  <c r="E25" i="7"/>
  <c r="E24" i="7"/>
  <c r="E23" i="7"/>
  <c r="E22" i="7"/>
  <c r="E21" i="7"/>
  <c r="E20" i="7"/>
  <c r="E19" i="7"/>
  <c r="E18" i="7"/>
  <c r="E17" i="7"/>
  <c r="E16" i="7"/>
  <c r="E15" i="7"/>
  <c r="E14" i="7"/>
  <c r="E13" i="7"/>
  <c r="E12" i="7"/>
  <c r="E11" i="7"/>
  <c r="E146" i="6"/>
  <c r="E144" i="6"/>
  <c r="E143" i="6"/>
  <c r="E142" i="6"/>
  <c r="E141" i="6"/>
  <c r="E140" i="6"/>
  <c r="E139" i="6"/>
  <c r="E138" i="6"/>
  <c r="E136" i="6"/>
  <c r="E135" i="6"/>
  <c r="E133" i="6"/>
  <c r="E130" i="6"/>
  <c r="E129" i="6"/>
  <c r="E128" i="6"/>
  <c r="E127" i="6"/>
  <c r="E126" i="6"/>
  <c r="E124" i="6"/>
  <c r="E123" i="6"/>
  <c r="E120" i="6"/>
  <c r="E119" i="6"/>
  <c r="E118" i="6"/>
  <c r="E117" i="6"/>
  <c r="E116" i="6"/>
  <c r="E115" i="6"/>
  <c r="E114" i="6"/>
  <c r="E113" i="6"/>
  <c r="E111" i="6"/>
  <c r="E110" i="6"/>
  <c r="E109" i="6"/>
  <c r="E108" i="6"/>
  <c r="E107" i="6"/>
  <c r="E106" i="6"/>
  <c r="E105" i="6"/>
  <c r="E104" i="6"/>
  <c r="E103" i="6"/>
  <c r="E100" i="6"/>
  <c r="E99" i="6"/>
  <c r="E98" i="6"/>
  <c r="E97" i="6"/>
  <c r="E96" i="6"/>
  <c r="E95" i="6"/>
  <c r="E94" i="6"/>
  <c r="E93" i="6"/>
  <c r="E92" i="6"/>
  <c r="E91" i="6"/>
  <c r="E90" i="6"/>
  <c r="E89" i="6"/>
  <c r="E88" i="6"/>
  <c r="E87" i="6"/>
  <c r="E86" i="6"/>
  <c r="E85" i="6"/>
  <c r="E84" i="6"/>
  <c r="E83" i="6"/>
  <c r="E82" i="6"/>
  <c r="E81" i="6"/>
  <c r="E80" i="6"/>
  <c r="E79" i="6"/>
  <c r="E76" i="6"/>
  <c r="E75" i="6"/>
  <c r="E74" i="6"/>
  <c r="E72" i="6"/>
  <c r="E67" i="6"/>
  <c r="E66" i="6"/>
  <c r="E65" i="6"/>
  <c r="E64" i="6"/>
  <c r="E63" i="6"/>
  <c r="E62" i="6"/>
  <c r="E61" i="6"/>
  <c r="E60" i="6"/>
  <c r="E59" i="6"/>
  <c r="E58" i="6"/>
  <c r="E57" i="6"/>
  <c r="E56" i="6"/>
  <c r="E55" i="6"/>
  <c r="E54" i="6"/>
  <c r="E51" i="6"/>
  <c r="E50" i="6"/>
  <c r="E49" i="6"/>
  <c r="E48" i="6"/>
  <c r="E47" i="6"/>
  <c r="E46" i="6"/>
  <c r="E45" i="6"/>
  <c r="E44" i="6"/>
  <c r="E43" i="6"/>
  <c r="E42" i="6"/>
  <c r="E41" i="6"/>
  <c r="E40" i="6"/>
  <c r="E37" i="6"/>
  <c r="E36" i="6"/>
  <c r="E35" i="6"/>
  <c r="E34" i="6"/>
  <c r="E32" i="6"/>
  <c r="E29" i="6"/>
  <c r="E28" i="6"/>
  <c r="E27" i="6"/>
  <c r="E22" i="6"/>
  <c r="E21" i="6"/>
  <c r="E20" i="6"/>
  <c r="E19" i="6"/>
  <c r="E18" i="6"/>
  <c r="E17" i="6"/>
  <c r="E16" i="6"/>
  <c r="E15" i="6"/>
  <c r="E14" i="6"/>
  <c r="E13" i="6"/>
  <c r="E10" i="6"/>
  <c r="E9" i="6"/>
  <c r="E8" i="6"/>
  <c r="E45" i="5"/>
  <c r="E41" i="5"/>
  <c r="E40" i="5"/>
  <c r="E39" i="5"/>
  <c r="E30" i="5"/>
  <c r="E29" i="5"/>
  <c r="E28" i="5"/>
  <c r="E26" i="5"/>
  <c r="E24" i="5"/>
  <c r="E22" i="5"/>
  <c r="E20" i="5"/>
  <c r="E19" i="5"/>
  <c r="E17" i="5"/>
  <c r="E16" i="5"/>
  <c r="E13" i="5"/>
  <c r="E12" i="5"/>
  <c r="E11" i="5"/>
  <c r="E9" i="5"/>
  <c r="E7" i="5"/>
</calcChain>
</file>

<file path=xl/sharedStrings.xml><?xml version="1.0" encoding="utf-8"?>
<sst xmlns="http://schemas.openxmlformats.org/spreadsheetml/2006/main" count="1687" uniqueCount="908">
  <si>
    <t>Version</t>
  </si>
  <si>
    <t>Important Note:
By completing and submitting this ESPR, Service Provider represents and warrants that the information contained herein is complete and accurate to the best of Service Provider’s knowledge and ability; and that Service Provider will amend or supplement such information as appropriate to ensure completeness and accuracy.</t>
  </si>
  <si>
    <t>INSTRUCTIONS FOR:</t>
  </si>
  <si>
    <t>Infineum IT Lead</t>
  </si>
  <si>
    <t>Macros</t>
  </si>
  <si>
    <t>Process</t>
  </si>
  <si>
    <t>STEP</t>
  </si>
  <si>
    <t>Before Sending to vendor</t>
  </si>
  <si>
    <t>Ensure an ESPR is actually required by following the ESPR process Instructions steps</t>
  </si>
  <si>
    <t>After return of results from vendor</t>
  </si>
  <si>
    <t xml:space="preserve">This will unhide the Infineum results column. This gives an automatically generated indication regarding whether the answer is "OK", "not OK", or needs to be further investigated. </t>
  </si>
  <si>
    <t>Template History</t>
  </si>
  <si>
    <t>First version</t>
  </si>
  <si>
    <t>updated with GDPR tab</t>
  </si>
  <si>
    <t>updated with Legal advice and additional documentation requests on Basics tab</t>
  </si>
  <si>
    <t>Guidelines on Cloud Computing Services</t>
  </si>
  <si>
    <t>Business case and architecture</t>
  </si>
  <si>
    <r>
      <t>2.</t>
    </r>
    <r>
      <rPr>
        <sz val="7"/>
        <rFont val="Times New Roman"/>
        <family val="1"/>
      </rPr>
      <t xml:space="preserve">         </t>
    </r>
    <r>
      <rPr>
        <sz val="10"/>
        <rFont val="Calibri"/>
        <family val="2"/>
      </rPr>
      <t>Consider the total lifecycle costs beyond the cost of implementation.</t>
    </r>
  </si>
  <si>
    <r>
      <t>4.</t>
    </r>
    <r>
      <rPr>
        <sz val="7"/>
        <rFont val="Times New Roman"/>
        <family val="1"/>
      </rPr>
      <t xml:space="preserve">         </t>
    </r>
    <r>
      <rPr>
        <sz val="10"/>
        <rFont val="Calibri"/>
        <family val="2"/>
      </rPr>
      <t>When acquiring new services, consider how services can be architected and agreements written in a way that would enable broader use/adoption of the service across the company.</t>
    </r>
  </si>
  <si>
    <r>
      <t>5.</t>
    </r>
    <r>
      <rPr>
        <sz val="7"/>
        <rFont val="Times New Roman"/>
        <family val="1"/>
      </rPr>
      <t xml:space="preserve">         </t>
    </r>
    <r>
      <rPr>
        <sz val="10"/>
        <rFont val="Calibri"/>
        <family val="2"/>
      </rPr>
      <t>Consider issues of interoperability with existing systems.</t>
    </r>
  </si>
  <si>
    <r>
      <t>6.</t>
    </r>
    <r>
      <rPr>
        <sz val="7"/>
        <rFont val="Times New Roman"/>
        <family val="1"/>
      </rPr>
      <t xml:space="preserve">         </t>
    </r>
    <r>
      <rPr>
        <sz val="10"/>
        <rFont val="Calibri"/>
        <family val="2"/>
      </rPr>
      <t>Consider issues of data ownership and portability. How would you migrate from a given cloud computing infrastructure to another one at some point in the future?</t>
    </r>
  </si>
  <si>
    <r>
      <t>7.</t>
    </r>
    <r>
      <rPr>
        <sz val="7"/>
        <rFont val="Times New Roman"/>
        <family val="1"/>
      </rPr>
      <t xml:space="preserve">         </t>
    </r>
    <r>
      <rPr>
        <sz val="10"/>
        <rFont val="Calibri"/>
        <family val="2"/>
      </rPr>
      <t>Examine the need for additional training for company staff.</t>
    </r>
  </si>
  <si>
    <r>
      <t>8.</t>
    </r>
    <r>
      <rPr>
        <sz val="7"/>
        <rFont val="Times New Roman"/>
        <family val="1"/>
      </rPr>
      <t xml:space="preserve">         </t>
    </r>
    <r>
      <rPr>
        <sz val="10"/>
        <rFont val="Calibri"/>
        <family val="2"/>
      </rPr>
      <t>Focus on the requirement driving the need, not the technology used to implement it.</t>
    </r>
  </si>
  <si>
    <r>
      <t>9.</t>
    </r>
    <r>
      <rPr>
        <sz val="7"/>
        <rFont val="Times New Roman"/>
        <family val="1"/>
      </rPr>
      <t xml:space="preserve">         </t>
    </r>
    <r>
      <rPr>
        <sz val="10"/>
        <rFont val="Calibri"/>
        <family val="2"/>
      </rPr>
      <t>Determine how mature the industry offerings are for the implementation under consideration.</t>
    </r>
  </si>
  <si>
    <t>IT security</t>
  </si>
  <si>
    <r>
      <t>10.</t>
    </r>
    <r>
      <rPr>
        <sz val="7"/>
        <rFont val="Times New Roman"/>
        <family val="1"/>
      </rPr>
      <t xml:space="preserve">      </t>
    </r>
    <r>
      <rPr>
        <sz val="10"/>
        <rFont val="Calibri"/>
        <family val="2"/>
      </rPr>
      <t>Match IT security requirements and the security capabilities of the cloud computing implementation to those of the business needs being supported.</t>
    </r>
  </si>
  <si>
    <r>
      <t>12.</t>
    </r>
    <r>
      <rPr>
        <sz val="7"/>
        <rFont val="Times New Roman"/>
        <family val="1"/>
      </rPr>
      <t xml:space="preserve">      </t>
    </r>
    <r>
      <rPr>
        <sz val="10"/>
        <rFont val="Calibri"/>
        <family val="2"/>
      </rPr>
      <t>Consider how issues of logging, incident reporting, response, forensics, and other security-related functions should be addressed with respect to the cloud computing service provider.</t>
    </r>
  </si>
  <si>
    <r>
      <t>13.</t>
    </r>
    <r>
      <rPr>
        <sz val="7"/>
        <rFont val="Times New Roman"/>
        <family val="1"/>
      </rPr>
      <t xml:space="preserve">      </t>
    </r>
    <r>
      <rPr>
        <sz val="10"/>
        <rFont val="Calibri"/>
        <family val="2"/>
      </rPr>
      <t>Consider how disaster recovery and continuity of operations planning will be addressed.</t>
    </r>
  </si>
  <si>
    <t>Certification and assurance</t>
  </si>
  <si>
    <r>
      <t>15.</t>
    </r>
    <r>
      <rPr>
        <sz val="7"/>
        <rFont val="Times New Roman"/>
        <family val="1"/>
      </rPr>
      <t xml:space="preserve">      </t>
    </r>
    <r>
      <rPr>
        <sz val="10"/>
        <rFont val="Calibri"/>
        <family val="2"/>
      </rPr>
      <t xml:space="preserve">Review security certification and assurance (ISO27001, SOC2 Type II, ISAE 3000) with specific focus to the area of certification and assurance, evaluating infrastructure layer and application layers independently and then finally as a single solution. </t>
    </r>
  </si>
  <si>
    <r>
      <t>16.</t>
    </r>
    <r>
      <rPr>
        <sz val="7"/>
        <rFont val="Times New Roman"/>
        <family val="1"/>
      </rPr>
      <t xml:space="preserve">      </t>
    </r>
    <r>
      <rPr>
        <sz val="10"/>
        <rFont val="Calibri"/>
        <family val="2"/>
      </rPr>
      <t>Review the expiration date with accuracy, ISO27001 is normally valid for 3 years, SOC2/ISAE 12 months up to 15.</t>
    </r>
  </si>
  <si>
    <t>Privacy impact</t>
  </si>
  <si>
    <r>
      <t>17.</t>
    </r>
    <r>
      <rPr>
        <sz val="7"/>
        <rFont val="Times New Roman"/>
        <family val="1"/>
      </rPr>
      <t xml:space="preserve">      </t>
    </r>
    <r>
      <rPr>
        <sz val="10"/>
        <rFont val="Calibri"/>
        <family val="2"/>
      </rPr>
      <t>If personal information or other sensitive information is involved, document how it will be protected and who is allowed access to it.</t>
    </r>
  </si>
  <si>
    <r>
      <t>18.</t>
    </r>
    <r>
      <rPr>
        <sz val="7"/>
        <rFont val="Times New Roman"/>
        <family val="1"/>
      </rPr>
      <t xml:space="preserve">      </t>
    </r>
    <r>
      <rPr>
        <sz val="10"/>
        <rFont val="Calibri"/>
        <family val="2"/>
      </rPr>
      <t>If the cloud computing source is keeping user usage statistics, consider the privacy implications involved and define appropriate safeguards to assure user privacy is maintained. This would include session logs and security access logs.</t>
    </r>
  </si>
  <si>
    <r>
      <t>19.</t>
    </r>
    <r>
      <rPr>
        <sz val="7"/>
        <rFont val="Times New Roman"/>
        <family val="1"/>
      </rPr>
      <t xml:space="preserve">      </t>
    </r>
    <r>
      <rPr>
        <sz val="10"/>
        <rFont val="Calibri"/>
        <family val="2"/>
      </rPr>
      <t>Define how all relevant provisions of the global privacy laws will be enforced and identify responsible parties.</t>
    </r>
  </si>
  <si>
    <r>
      <t>20.</t>
    </r>
    <r>
      <rPr>
        <sz val="7"/>
        <rFont val="Times New Roman"/>
        <family val="1"/>
      </rPr>
      <t xml:space="preserve">      </t>
    </r>
    <r>
      <rPr>
        <sz val="10"/>
        <rFont val="Calibri"/>
        <family val="2"/>
      </rPr>
      <t>Define a clear data retention policy and deletion for Private data/logs.</t>
    </r>
  </si>
  <si>
    <t>Data governance</t>
  </si>
  <si>
    <r>
      <t>21.</t>
    </r>
    <r>
      <rPr>
        <sz val="7"/>
        <rFont val="Times New Roman"/>
        <family val="1"/>
      </rPr>
      <t xml:space="preserve">      </t>
    </r>
    <r>
      <rPr>
        <sz val="10"/>
        <rFont val="Calibri"/>
        <family val="2"/>
      </rPr>
      <t>Identify all systems of records to be hosted in the cloud.</t>
    </r>
  </si>
  <si>
    <r>
      <t>22.</t>
    </r>
    <r>
      <rPr>
        <sz val="7"/>
        <rFont val="Times New Roman"/>
        <family val="1"/>
      </rPr>
      <t xml:space="preserve">      </t>
    </r>
    <r>
      <rPr>
        <sz val="10"/>
        <rFont val="Calibri"/>
        <family val="2"/>
      </rPr>
      <t>Identify the schedules for all records and include the information on retention as part of the agreement with the vendor.</t>
    </r>
  </si>
  <si>
    <r>
      <t>24.</t>
    </r>
    <r>
      <rPr>
        <sz val="7"/>
        <rFont val="Times New Roman"/>
        <family val="1"/>
      </rPr>
      <t xml:space="preserve">      </t>
    </r>
    <r>
      <rPr>
        <sz val="10"/>
        <rFont val="Calibri"/>
        <family val="2"/>
      </rPr>
      <t>Consider how records management and electronic discovery will be managed in the cloud environment.</t>
    </r>
  </si>
  <si>
    <r>
      <t>25.</t>
    </r>
    <r>
      <rPr>
        <sz val="7"/>
        <rFont val="Times New Roman"/>
        <family val="1"/>
      </rPr>
      <t xml:space="preserve">      </t>
    </r>
    <r>
      <rPr>
        <sz val="10"/>
        <rFont val="Calibri"/>
        <family val="2"/>
      </rPr>
      <t>Identify which issues should be explicitly documented in service level agreements.</t>
    </r>
  </si>
  <si>
    <t>Service provider - Please use yellow fields only for entering your data</t>
  </si>
  <si>
    <t>IT Assessment for Company</t>
  </si>
  <si>
    <t>&lt;…Company Name...&gt;</t>
  </si>
  <si>
    <t>To be completed by Infineum</t>
  </si>
  <si>
    <t xml:space="preserve">Provide a brief description of the business process that is, or may be, provided to Infineum.  </t>
  </si>
  <si>
    <t>&lt; ...Enter description here ….&gt;</t>
  </si>
  <si>
    <t xml:space="preserve">Date questionnaire issued to External Service Provider: </t>
  </si>
  <si>
    <t>dd/mmm/yyyy</t>
  </si>
  <si>
    <t xml:space="preserve">Location: </t>
  </si>
  <si>
    <t>&lt;...Country, City...&gt;</t>
  </si>
  <si>
    <r>
      <t xml:space="preserve">Business Processes provided, or may be provided by External Service Provider:
</t>
    </r>
    <r>
      <rPr>
        <sz val="10"/>
        <color indexed="10"/>
        <rFont val="Arial"/>
        <family val="2"/>
      </rPr>
      <t>(Which are relevant to this evaluation)</t>
    </r>
  </si>
  <si>
    <t>&lt;…Process Name(s)...&gt;</t>
  </si>
  <si>
    <t>Infineum Business Owner:</t>
  </si>
  <si>
    <t>&lt;...Business Line, Group Function, Department...&gt;</t>
  </si>
  <si>
    <t>Infineum Vendor Manager:</t>
  </si>
  <si>
    <t>&lt;Name of Vendor Manager&gt;</t>
  </si>
  <si>
    <t>Infineum Assessed Risk level (CIMS):</t>
  </si>
  <si>
    <t>&lt;High/Moderate&gt;</t>
  </si>
  <si>
    <t>Infineum Assessed Risk level (ISRMP) (if used):</t>
  </si>
  <si>
    <t>Information on this Questionnaire provided by (service provider names) :</t>
  </si>
  <si>
    <t>&lt; name of person/persons completing form&gt;</t>
  </si>
  <si>
    <t>To be completed by the Service Provider</t>
  </si>
  <si>
    <t>Prepared or reviewed by (Infineum):</t>
  </si>
  <si>
    <t>&lt; name of Infineum reviewer (typically EMIT controls advisor) &gt;</t>
  </si>
  <si>
    <t>Date of Infineum review:</t>
  </si>
  <si>
    <t>Overview Questions</t>
  </si>
  <si>
    <t>These questions only relate to the computer environment which will be used to process Infineum data. Please ensure the answers include all areas where data may be held (all technologies, interface files, etc.). In some cases you might find it appropriate to provide requested details in a separate document.</t>
  </si>
  <si>
    <t>Ref</t>
  </si>
  <si>
    <t>General Overview and Scope</t>
  </si>
  <si>
    <t>Responses:</t>
  </si>
  <si>
    <r>
      <t xml:space="preserve">Information about the </t>
    </r>
    <r>
      <rPr>
        <b/>
        <u/>
        <sz val="10"/>
        <color indexed="10"/>
        <rFont val="Arial"/>
        <family val="2"/>
      </rPr>
      <t>applications</t>
    </r>
    <r>
      <rPr>
        <b/>
        <sz val="10"/>
        <color indexed="10"/>
        <rFont val="Arial"/>
        <family val="2"/>
      </rPr>
      <t xml:space="preserve"> used to support this service</t>
    </r>
  </si>
  <si>
    <t>Were the application(s) written by yourselves or were they purchased? If purchased give name of supplier</t>
  </si>
  <si>
    <t xml:space="preserve">At what location are the application support staff based? </t>
  </si>
  <si>
    <r>
      <t xml:space="preserve">Information about the </t>
    </r>
    <r>
      <rPr>
        <b/>
        <u/>
        <sz val="10"/>
        <color indexed="10"/>
        <rFont val="Arial"/>
        <family val="2"/>
      </rPr>
      <t>Infrastructure</t>
    </r>
    <r>
      <rPr>
        <b/>
        <sz val="10"/>
        <color indexed="10"/>
        <rFont val="Arial"/>
        <family val="2"/>
      </rPr>
      <t xml:space="preserve"> used to support this service</t>
    </r>
  </si>
  <si>
    <t>At which location is the computer infrastructure based (e.g. servers, etc.)?</t>
  </si>
  <si>
    <t>At which location is the computer contingency site (if any)?</t>
  </si>
  <si>
    <t>Is the computer infrastructure outsourced to another company? If so, please give details</t>
  </si>
  <si>
    <t>Other Information about this service</t>
  </si>
  <si>
    <t>Approximately how many other companies use this service?</t>
  </si>
  <si>
    <t>Do you expect to provide the service in its standard configuration, configure it for Infineum, or will you need to customize it?</t>
  </si>
  <si>
    <t>Is the Infineum data stored in a database with other Companies data?</t>
  </si>
  <si>
    <t>Will Infineum also have online access to the data on your system? If so, how will that access be achieved?</t>
  </si>
  <si>
    <t>Other than the main application(s), will you use spreadsheets or other similar tools to further manipulate Infineum data?</t>
  </si>
  <si>
    <t>Is Infineum data ever sent or received over the internet?</t>
  </si>
  <si>
    <t>IT Security Policy and Standards</t>
  </si>
  <si>
    <t>Privacy Policy</t>
  </si>
  <si>
    <t>Security Certifications and reports, such as ISO27001, SOC 2 Type 2</t>
  </si>
  <si>
    <t>Independent/External audit report or vulnerability assessment report</t>
  </si>
  <si>
    <t>Cybersecurity Incident Response Plan</t>
  </si>
  <si>
    <t>Disaster Recovery Plan</t>
  </si>
  <si>
    <t>System/application architecture including authentication and integration</t>
  </si>
  <si>
    <t xml:space="preserve">For Infineum Use </t>
  </si>
  <si>
    <t>PROVIDER's ANSWER</t>
  </si>
  <si>
    <t>Please provide additional comments and Information to support your answers as appropriate. Alternatively reference separate documentation which you have provided</t>
  </si>
  <si>
    <t>Infineum Result</t>
  </si>
  <si>
    <t>Result of Control  Advisor Review</t>
  </si>
  <si>
    <t>Control Advisor Review COMMENTS, where applicable</t>
  </si>
  <si>
    <t>P.01</t>
  </si>
  <si>
    <t>Do you have written Information security policies?</t>
  </si>
  <si>
    <t>PLEASE RESPOND</t>
  </si>
  <si>
    <t>Awaiting Review</t>
  </si>
  <si>
    <t>P.02</t>
  </si>
  <si>
    <t>Are your Information security policies approved by senior management?</t>
  </si>
  <si>
    <t>Provide details about the level of management involved</t>
  </si>
  <si>
    <t>P.03</t>
  </si>
  <si>
    <t xml:space="preserve">Are your Information security policies based on a recognized external standard such as ISO or ITIL? </t>
  </si>
  <si>
    <t>Provide details about which standard is used.</t>
  </si>
  <si>
    <t>P.04</t>
  </si>
  <si>
    <r>
      <t xml:space="preserve">Are Information security policies distributed/communicated to all employees and contractors in the </t>
    </r>
    <r>
      <rPr>
        <b/>
        <u/>
        <sz val="8"/>
        <rFont val="Arial"/>
        <family val="2"/>
      </rPr>
      <t>IT</t>
    </r>
    <r>
      <rPr>
        <b/>
        <sz val="8"/>
        <rFont val="Arial"/>
        <family val="2"/>
      </rPr>
      <t xml:space="preserve"> organization?</t>
    </r>
  </si>
  <si>
    <t>P.05</t>
  </si>
  <si>
    <t>Are user responsibilities, related to information security policies, distributed/communicated to all employees and contractors in the ENTIRE organization?</t>
  </si>
  <si>
    <t>P.06</t>
  </si>
  <si>
    <t>Are Information security policies updated periodically, especially when there are major technology changes?</t>
  </si>
  <si>
    <t>Provide details about frequency</t>
  </si>
  <si>
    <t>P.07</t>
  </si>
  <si>
    <t>P.08</t>
  </si>
  <si>
    <t>P.09</t>
  </si>
  <si>
    <t>P.10</t>
  </si>
  <si>
    <t xml:space="preserve"> Indicate frequency </t>
  </si>
  <si>
    <t>P.11</t>
  </si>
  <si>
    <t>P.12</t>
  </si>
  <si>
    <t>Are all personnel with authorized access to Infineum data required to sign a non-disclosure agreement?</t>
  </si>
  <si>
    <t>P.13</t>
  </si>
  <si>
    <t>Are all personnel with access to Infineum data subjected to background checks or similar, where permissible?</t>
  </si>
  <si>
    <t xml:space="preserve"> Provide details of the approach taken</t>
  </si>
  <si>
    <t>P.14</t>
  </si>
  <si>
    <r>
      <t xml:space="preserve">Do you have a documented policy which ensures that all IT data, applications, and hardware have a recognized </t>
    </r>
    <r>
      <rPr>
        <b/>
        <u/>
        <sz val="8"/>
        <rFont val="Arial"/>
        <family val="2"/>
      </rPr>
      <t>owner</t>
    </r>
    <r>
      <rPr>
        <b/>
        <sz val="8"/>
        <rFont val="Arial"/>
        <family val="2"/>
      </rPr>
      <t xml:space="preserve"> who is responsible for the functionality and effectiveness of each application?
</t>
    </r>
  </si>
  <si>
    <t>P.15</t>
  </si>
  <si>
    <r>
      <t xml:space="preserve">Do you have a  documented policy which ensures that applications are assessed for </t>
    </r>
    <r>
      <rPr>
        <b/>
        <u/>
        <sz val="8"/>
        <rFont val="Arial"/>
        <family val="2"/>
      </rPr>
      <t>exposures</t>
    </r>
    <r>
      <rPr>
        <b/>
        <sz val="8"/>
        <rFont val="Arial"/>
        <family val="2"/>
      </rPr>
      <t>?</t>
    </r>
  </si>
  <si>
    <t>P.16</t>
  </si>
  <si>
    <t>P.17</t>
  </si>
  <si>
    <t>P.18</t>
  </si>
  <si>
    <t>P.19</t>
  </si>
  <si>
    <t>P.20</t>
  </si>
  <si>
    <r>
      <t xml:space="preserve">Do you have a documented policy which ensures that </t>
    </r>
    <r>
      <rPr>
        <b/>
        <u/>
        <sz val="8"/>
        <rFont val="Arial"/>
        <family val="2"/>
      </rPr>
      <t>management authorization</t>
    </r>
    <r>
      <rPr>
        <b/>
        <sz val="8"/>
        <rFont val="Arial"/>
        <family val="2"/>
      </rPr>
      <t xml:space="preserve"> is required to access computing resources? </t>
    </r>
  </si>
  <si>
    <t>P.21</t>
  </si>
  <si>
    <r>
      <t xml:space="preserve">Do you have a documented policy which ensures that all </t>
    </r>
    <r>
      <rPr>
        <b/>
        <u/>
        <sz val="8"/>
        <rFont val="Arial"/>
        <family val="2"/>
      </rPr>
      <t>access is authenticated</t>
    </r>
    <r>
      <rPr>
        <b/>
        <sz val="8"/>
        <rFont val="Arial"/>
        <family val="2"/>
      </rPr>
      <t xml:space="preserve"> by effective passwords, smart cards or other approaches to ensure only one person can use each logonid at a time? </t>
    </r>
  </si>
  <si>
    <t>P.22</t>
  </si>
  <si>
    <r>
      <t xml:space="preserve">Do you have a documented policy which ensures that all </t>
    </r>
    <r>
      <rPr>
        <b/>
        <u/>
        <sz val="8"/>
        <rFont val="Arial"/>
        <family val="2"/>
      </rPr>
      <t xml:space="preserve">passwords and PINS are changed </t>
    </r>
    <r>
      <rPr>
        <b/>
        <sz val="8"/>
        <rFont val="Arial"/>
        <family val="2"/>
      </rPr>
      <t>immediately on issue and are then periodically changed?</t>
    </r>
  </si>
  <si>
    <t>if yes, indicate period of change</t>
  </si>
  <si>
    <t>P.23</t>
  </si>
  <si>
    <t>P.24</t>
  </si>
  <si>
    <t>Provide details of approach used</t>
  </si>
  <si>
    <t>P.25</t>
  </si>
  <si>
    <t>P.26</t>
  </si>
  <si>
    <t>P.27</t>
  </si>
  <si>
    <t>P.28</t>
  </si>
  <si>
    <t>Please provide details of what you consider an acceptable period of disruption in an emergency</t>
  </si>
  <si>
    <t>P.29</t>
  </si>
  <si>
    <r>
      <t xml:space="preserve">Do you have a documented policy to ensure that your important data is effectively </t>
    </r>
    <r>
      <rPr>
        <b/>
        <u/>
        <sz val="8"/>
        <rFont val="Arial"/>
        <family val="2"/>
      </rPr>
      <t>backed up,</t>
    </r>
    <r>
      <rPr>
        <b/>
        <sz val="8"/>
        <rFont val="Arial"/>
        <family val="2"/>
      </rPr>
      <t xml:space="preserve"> can be restored, tested periodically</t>
    </r>
    <r>
      <rPr>
        <b/>
        <u/>
        <sz val="8"/>
        <rFont val="Arial"/>
        <family val="2"/>
      </rPr>
      <t>,</t>
    </r>
    <r>
      <rPr>
        <b/>
        <sz val="8"/>
        <rFont val="Arial"/>
        <family val="2"/>
      </rPr>
      <t xml:space="preserve"> and available following interruptions to service?</t>
    </r>
  </si>
  <si>
    <t>P.31</t>
  </si>
  <si>
    <r>
      <t xml:space="preserve">Do you test compliance with security policies by periodic </t>
    </r>
    <r>
      <rPr>
        <b/>
        <u/>
        <sz val="8"/>
        <rFont val="Arial"/>
        <family val="2"/>
      </rPr>
      <t>internal assessments and audits</t>
    </r>
    <r>
      <rPr>
        <b/>
        <sz val="8"/>
        <rFont val="Arial"/>
        <family val="2"/>
      </rPr>
      <t xml:space="preserve">? </t>
    </r>
  </si>
  <si>
    <t>Provide details of frequency and when the last such assessment was carried out</t>
  </si>
  <si>
    <t>P.32</t>
  </si>
  <si>
    <t>Please provide the latest report and details about how any issues found were fixed.</t>
  </si>
  <si>
    <t>Will Infineum be notified of significant data corruption, lack of integrity, unauthorized disclosure, accidental deletion, etc.. of Infineum data?</t>
  </si>
  <si>
    <t>Provide details about notification approach</t>
  </si>
  <si>
    <t>Should a security incident occur which might affect Infineum (e.g. denial of service or unauthorized access), will Infineum be notified in a timely way?</t>
  </si>
  <si>
    <t xml:space="preserve">Will Infineum data be shared with any other companies without Infineum's prior authorization? </t>
  </si>
  <si>
    <t xml:space="preserve">If so, give details </t>
  </si>
  <si>
    <t>G.01</t>
  </si>
  <si>
    <t xml:space="preserve">Are there any PII (Personally Identifiable Information) within data you collect? </t>
  </si>
  <si>
    <t>G.02</t>
  </si>
  <si>
    <t>G.03</t>
  </si>
  <si>
    <t>G.04</t>
  </si>
  <si>
    <t xml:space="preserve">Are there any special categories data among the personal data you collect? </t>
  </si>
  <si>
    <t>G.05</t>
  </si>
  <si>
    <t>Provide evidence of your certification (art.42) and/or GDPR policy and architecture implemented in your solution.</t>
  </si>
  <si>
    <t>G.06</t>
  </si>
  <si>
    <t>G.07</t>
  </si>
  <si>
    <t>G.08</t>
  </si>
  <si>
    <t>G.09</t>
  </si>
  <si>
    <t>Are there measures in place to prevent persons who will have access to this personal data from using it for purposes other than the ones for which this personal data is to be collected?</t>
  </si>
  <si>
    <t>G.10</t>
  </si>
  <si>
    <t>Is the personal data secure (for example, protected with encryption, proper passwords, mobile remote wipe capability, etc)?</t>
  </si>
  <si>
    <t>G.11</t>
  </si>
  <si>
    <t>Are there security access controls in place?</t>
  </si>
  <si>
    <t>G.12</t>
  </si>
  <si>
    <t xml:space="preserve">Have you evaluated GDPR risks and defined the possible requirement of a DPIA? </t>
  </si>
  <si>
    <t>In case of need of a DPIA, please provide related analisys and document.</t>
  </si>
  <si>
    <t>G.13</t>
  </si>
  <si>
    <t>Provide details</t>
  </si>
  <si>
    <t>G.14</t>
  </si>
  <si>
    <t>G.15</t>
  </si>
  <si>
    <t>G.16</t>
  </si>
  <si>
    <t>Are your backup systems suitable to protect user data end-to-end lifecycle and deletion from backups when required?</t>
  </si>
  <si>
    <t>G.17</t>
  </si>
  <si>
    <t>G.18</t>
  </si>
  <si>
    <t>Please provide details about ethics of administrators, assignment and review of administrative account process, administrator activities logging, administrators GDPR specific trainings evidence.</t>
  </si>
  <si>
    <t>G.19</t>
  </si>
  <si>
    <t>Are you able to provide full documentation regarding the GDPR compliancy and related architecture of data protection?</t>
  </si>
  <si>
    <t>G.20</t>
  </si>
  <si>
    <t>Are you able to provide an exhaustive map of physical location (with addresses) of data and related data flow?</t>
  </si>
  <si>
    <t>G.21</t>
  </si>
  <si>
    <t>Please provide details</t>
  </si>
  <si>
    <t>G.22</t>
  </si>
  <si>
    <t>Please describe the level of granularity and customization that is available within the solution in order to properly protect different categories of data and users.</t>
  </si>
  <si>
    <t>Access Administration, Infrastructure, operating systems, and Environmental</t>
  </si>
  <si>
    <t>Result of Controls Advisor Review</t>
  </si>
  <si>
    <t>Controls Advisor Review COMMENTS, where applicable</t>
  </si>
  <si>
    <r>
      <t>Instructions:</t>
    </r>
    <r>
      <rPr>
        <sz val="10"/>
        <color indexed="8"/>
        <rFont val="Arial"/>
        <family val="2"/>
      </rPr>
      <t xml:space="preserve"> Click on the cell with "PLEASE RESPOND" and make your selection with the drop down menu. Please provide a response in ALL of the boxes that have "PLEASE RESPOND"  Add additional comments in the appropriate column which will increase our understanding of your controls environment.
Once finished with this "Infrastructure" form, please proceed to the "Application" forms. Complete as many of these as necessary</t>
    </r>
  </si>
  <si>
    <t>Additional Comments</t>
  </si>
  <si>
    <t>I.001</t>
  </si>
  <si>
    <t xml:space="preserve">Is management authorization required to access computing resources? </t>
  </si>
  <si>
    <t>Provide details of the approach used</t>
  </si>
  <si>
    <t>I.002</t>
  </si>
  <si>
    <t>Are IDs set up by an access administrator who is independent from those having authorized access to business data?</t>
  </si>
  <si>
    <t>I.003</t>
  </si>
  <si>
    <t>Are there circumstances when the person(s) administering access can also update business data?</t>
  </si>
  <si>
    <t>I.004</t>
  </si>
  <si>
    <t xml:space="preserve">All IDs require passwords (or preferably an equivalent such as Smart Cards with PINS, which require users to both know something and to possess something, i.e. 2 Factor Authentication)? </t>
  </si>
  <si>
    <t>I.005</t>
  </si>
  <si>
    <t>Where passwords are used, they are forced to be changed and the required interval for general use password changes is: (choose from list)</t>
  </si>
  <si>
    <t>I.006</t>
  </si>
  <si>
    <t>Where passwords are used, the expired password may be reused after what period?</t>
  </si>
  <si>
    <t>I.007</t>
  </si>
  <si>
    <t>The required minimum length for passwords is</t>
  </si>
  <si>
    <t>I.008</t>
  </si>
  <si>
    <t xml:space="preserve">Guess resistant passwords are achieved by
a) Requiring a combination of letters and numbers
b) Denying use of words or common names
c) Requiring upper case and lower case characters
d) Requiring use of symbols as well as characters
</t>
  </si>
  <si>
    <t>Give details about measures not used, or other measures used</t>
  </si>
  <si>
    <t>I.009</t>
  </si>
  <si>
    <t xml:space="preserve">IDs are automatically suspended after how many invalid password attempts </t>
  </si>
  <si>
    <t>I.010</t>
  </si>
  <si>
    <t>When password resets are done by an administrator, the identity of the user is  confirmed by phone, email, or other form of positive identification</t>
  </si>
  <si>
    <t>Give details of the approach used</t>
  </si>
  <si>
    <t>I.011</t>
  </si>
  <si>
    <t>When a password is provided for a new id; the user is forced to change it on first usage, or it is randomly and anomalously generated, or it is created by two different administrators, such that no-one other than the intended user knows it.</t>
  </si>
  <si>
    <t>I.012</t>
  </si>
  <si>
    <t>Passwords are encrypted when stored?</t>
  </si>
  <si>
    <t>I.013</t>
  </si>
  <si>
    <t>Passwords are encrypted when transmitted over the network?</t>
  </si>
  <si>
    <t>I.014</t>
  </si>
  <si>
    <t>Operating System and Database passwords have been changed from the default values provided by the software vendor?</t>
  </si>
  <si>
    <t>I.015</t>
  </si>
  <si>
    <r>
      <rPr>
        <b/>
        <i/>
        <sz val="8"/>
        <rFont val="Arial"/>
        <family val="2"/>
      </rPr>
      <t xml:space="preserve">Some access to infrastructure and software is normally available to privileged ids. These are ids, whose access is not controlled by normal access control lists  but by special attributes or accesses given to the id. Such access is typically not in the application owner's control and powerful. </t>
    </r>
    <r>
      <rPr>
        <b/>
        <sz val="8"/>
        <rFont val="Arial"/>
        <family val="2"/>
      </rPr>
      <t xml:space="preserve">
Do you have effective controls over such ids? </t>
    </r>
  </si>
  <si>
    <t>Provide details.
Indicate approximately how many people have such access to Infineum data and whether this is Read or  Write access.</t>
  </si>
  <si>
    <t>I.016</t>
  </si>
  <si>
    <t xml:space="preserve">All access by privileged IDs and power users is controlled by the following:
a) Audit logs reviewed by independent reviewer
b) Audit logs un-editable by powerful id user
c) Limited period of availability
d) Specific authorization for each use
e) Passwords changed after use 
f) Passwords split so no one person knows them
g) Limited to a very few, authorized people 
</t>
  </si>
  <si>
    <t>Provide details, especially regarding practices not used</t>
  </si>
  <si>
    <t>I.017</t>
  </si>
  <si>
    <t>Privileged IDs included in the above mentioned control approaches are:
a) Operating system administrator
b) Security system / access administrators (e.g., LAN access administrators)</t>
  </si>
  <si>
    <t>Describe any other privileged or powerful  ids included in this approach and also provide details of those not included</t>
  </si>
  <si>
    <t>I.018</t>
  </si>
  <si>
    <t xml:space="preserve">Administrative privileges (e.g. root, domain admin) are given to a very few authorized individuals </t>
  </si>
  <si>
    <t>Indicate the number of people with access to such privileged ids</t>
  </si>
  <si>
    <t>I.019</t>
  </si>
  <si>
    <t>When someone leaves, that person's access is suspended or deleted as of the effective date?</t>
  </si>
  <si>
    <t>I.020</t>
  </si>
  <si>
    <t>Access reviews &amp; associated remedial access corrections occur</t>
  </si>
  <si>
    <t>I.021</t>
  </si>
  <si>
    <t>The operating system enforces automatic session timeouts? (In the comment section indicate the period of inactivity which invokes the password protected screensaver or similar)</t>
  </si>
  <si>
    <t>Provide details and indicate frequency</t>
  </si>
  <si>
    <t>I.022</t>
  </si>
  <si>
    <t>is it expected that users log off at end of the work day?</t>
  </si>
  <si>
    <t>I.023</t>
  </si>
  <si>
    <t>When are inactive accounts suspended and/or deleted?</t>
  </si>
  <si>
    <t>I.024</t>
  </si>
  <si>
    <t>Infineum data will either be on its own server or be segregated from other data by access control rules?</t>
  </si>
  <si>
    <t>I.025</t>
  </si>
  <si>
    <t>Is all incoming e-mail is virus scanned at the email gateway and quarantined when a virus is found? Are anti-virus programs capable of detecting, removing, and protecting against all types of known malicious software?</t>
  </si>
  <si>
    <t>Are all anti-virus mechanisms current, actively running, and capable of generating audit logs?</t>
  </si>
  <si>
    <t>I.026</t>
  </si>
  <si>
    <t>ALL individual workstations are protected with virus scanning software?</t>
  </si>
  <si>
    <t>I.027</t>
  </si>
  <si>
    <t>Do you use Private and Public encryption certificates when transmitting data over the internet?</t>
  </si>
  <si>
    <t>I.028</t>
  </si>
  <si>
    <t xml:space="preserve">Are virus/malware definitions updated on personal computers (PC) frequently? </t>
  </si>
  <si>
    <t>Has personal firewall software been installed on any mobile and/or employee owned devices that have direct connectivity to the Internet and can be used to access the organization's network?</t>
  </si>
  <si>
    <t>I.029</t>
  </si>
  <si>
    <t>Is administrative access to desktops restricted to prevent users from making "unmanaged" changes to PC configurations (e.g.. freely install software,  disable security features)?</t>
  </si>
  <si>
    <t>I.030</t>
  </si>
  <si>
    <t>Are operating system hotfixes / service packs updated frequently on PCs?</t>
  </si>
  <si>
    <t>I.031</t>
  </si>
  <si>
    <t>Are Laptops configured with an enabled firewall ?</t>
  </si>
  <si>
    <t>I.032</t>
  </si>
  <si>
    <t>Are users prevented from visiting potentially malicious websites, or do they have "unrestricted" access to the internet from their PCs ?</t>
  </si>
  <si>
    <t>I.033</t>
  </si>
  <si>
    <t>Are browser plugins (e.g. Adobe Flash, PDF Reader) updated frequently ?</t>
  </si>
  <si>
    <t>I.034</t>
  </si>
  <si>
    <t>Do you use Instant Messaging software with access to the internet?</t>
  </si>
  <si>
    <t>Provide details of which IM software is allowed</t>
  </si>
  <si>
    <t>I.036</t>
  </si>
  <si>
    <t>Authentication procedures for allowing access to the network include: 
(A) User ID/password OR Smartcard/PIN</t>
  </si>
  <si>
    <t>I.037</t>
  </si>
  <si>
    <t>Authentication procedures for allowing access to the network also include: 
B) Dedicated terminals / IP address restrictions</t>
  </si>
  <si>
    <t>I.040</t>
  </si>
  <si>
    <t xml:space="preserve">Do you allow any unprotected access from outside of your company to the production network? </t>
  </si>
  <si>
    <t>If yes, Provide details</t>
  </si>
  <si>
    <t>I.041</t>
  </si>
  <si>
    <t xml:space="preserve">Are firewalls and / or other devices (e.g. routers) used to protect the vendor's corporate network from outside networks to which it is connected? </t>
  </si>
  <si>
    <t>I.044</t>
  </si>
  <si>
    <t>Does the firewall or other network devices (e.g. routers) deny any service unless it is expressly permitted?</t>
  </si>
  <si>
    <t>I.052</t>
  </si>
  <si>
    <t xml:space="preserve">Do you allow any anonymous access  from external sites? </t>
  </si>
  <si>
    <t>I.057</t>
  </si>
  <si>
    <t>If Infineum data will be accessible from a wireless LAN, have the following security measures been implemented:
(a) Has IEEE 802.1x been implemented to limit what devices can connect to your network?
(b) has WPA2 or WPA encryption been deployed 
(c) other</t>
  </si>
  <si>
    <t>I.058</t>
  </si>
  <si>
    <t>Have steps been taken to reduce the risks from default installations of software on internet facing devices (also known as hardening). Give details.</t>
  </si>
  <si>
    <t>I.059</t>
  </si>
  <si>
    <t>Do you allow the use of External Instant Messaging software? If so, give details of products used and how you restrict use to prevent unsecured data sharing, and use as an entry point for unauthorized code.</t>
  </si>
  <si>
    <t>Provide details of products and restrictions</t>
  </si>
  <si>
    <t>I.060</t>
  </si>
  <si>
    <t>Someone has been assigned the responsibility to monitor security advisories (e.g. CERT)?</t>
  </si>
  <si>
    <t>I.061</t>
  </si>
  <si>
    <t>Are high risk network security patches applied within one month of being received?</t>
  </si>
  <si>
    <t>I.062</t>
  </si>
  <si>
    <t>A change control process is used when applying Network security patches?</t>
  </si>
  <si>
    <t>I.063</t>
  </si>
  <si>
    <t>Remote access requires:  
A) Two factor authentication - something you have (e.g. token) and something you know</t>
  </si>
  <si>
    <t xml:space="preserve">Provide details of this or any other authentication process (e.g., ID and password) </t>
  </si>
  <si>
    <t>I.064</t>
  </si>
  <si>
    <t>If hardware or software at the facility has built-in vendor dial-up capability for maintenance and diagnostics, is this connection ONLY available for specific and limited periods?</t>
  </si>
  <si>
    <t>I.065</t>
  </si>
  <si>
    <t>I.066</t>
  </si>
  <si>
    <t>Vulnerability assessments are conducted</t>
  </si>
  <si>
    <t>Indicate the frequency of these tests, and the date of the last test.</t>
  </si>
  <si>
    <t>I.067</t>
  </si>
  <si>
    <t>Did your company use an external vendor to conduct penetration tests on your systems?   </t>
  </si>
  <si>
    <t>Provide details of the method or process used</t>
  </si>
  <si>
    <t>I.068</t>
  </si>
  <si>
    <t>Was the vendor used certified under a well-established method such as PCI, CREST, or CHECK?   </t>
  </si>
  <si>
    <t>Provide details of method</t>
  </si>
  <si>
    <t>I.069</t>
  </si>
  <si>
    <t>If any potential gaps were identified, have all significant issues been resolved by either fixing or formally deciding to accept the risk of the situation?  </t>
  </si>
  <si>
    <t>I.070</t>
  </si>
  <si>
    <t>Will you, in all cases, be able to tell Infineum, who has changed any critical data and when this was done? Does this apply to all platforms where Infineum data resides?  Does this apply to all systems support personnel (for example, database administrators, systems administrators, access administrators, etc.)</t>
  </si>
  <si>
    <t>I.071</t>
  </si>
  <si>
    <t>The following events are logged.
&gt;  Authentication failures</t>
  </si>
  <si>
    <t>I.072</t>
  </si>
  <si>
    <t>The following events are logged.
&gt; Software or service failures</t>
  </si>
  <si>
    <t>I.073</t>
  </si>
  <si>
    <t>The following events are logged.
&gt; Logon and use of privileged IDs</t>
  </si>
  <si>
    <t>I.074</t>
  </si>
  <si>
    <t>The following events are logged.
&gt; Database changes</t>
  </si>
  <si>
    <t>I.075</t>
  </si>
  <si>
    <t>The following events are logged.
&gt; Adding/deleting users</t>
  </si>
  <si>
    <t>I.076</t>
  </si>
  <si>
    <t>The following events are logged.
&gt; Password Changes</t>
  </si>
  <si>
    <t>I.077</t>
  </si>
  <si>
    <t>The following events are logged.
&gt; Access Administration Activities</t>
  </si>
  <si>
    <t>I.078</t>
  </si>
  <si>
    <t>The following events are logged.
&gt; Changing audit log configuration or disabling audit subsystem.</t>
  </si>
  <si>
    <t>I.079</t>
  </si>
  <si>
    <t>The following events are logged.
&gt; Adding, deleting or modifying privileged programs such as setuid and setgid executables.</t>
  </si>
  <si>
    <t>I.080</t>
  </si>
  <si>
    <t>The following events are logged.
&gt; Changes to security policy settings</t>
  </si>
  <si>
    <t>I.081</t>
  </si>
  <si>
    <t>The following events are logged.
&gt; Changes to primary system configuration files.</t>
  </si>
  <si>
    <t>I.082</t>
  </si>
  <si>
    <t>The following events are logged.
&gt; Logon of all users</t>
  </si>
  <si>
    <t>I.083</t>
  </si>
  <si>
    <t>These log records contain:
&gt; Date and time of the event</t>
  </si>
  <si>
    <t>I.084</t>
  </si>
  <si>
    <t>These log records contain:
&gt; Login-ID of user initiating the event</t>
  </si>
  <si>
    <t>I.085</t>
  </si>
  <si>
    <t>These log records contain:
&gt; Type of event</t>
  </si>
  <si>
    <t>I.086</t>
  </si>
  <si>
    <t>These log records contain:
&gt; Success or failure of the event</t>
  </si>
  <si>
    <t>I.087</t>
  </si>
  <si>
    <t>These log records are retained for at least one year</t>
  </si>
  <si>
    <t>Provide details about when they are deleted</t>
  </si>
  <si>
    <t>I.088</t>
  </si>
  <si>
    <t>Reports of anomalous activity are reviewed independently</t>
  </si>
  <si>
    <t>I.089</t>
  </si>
  <si>
    <t>Can these log reports be deleted or altered by those being logged?</t>
  </si>
  <si>
    <t>Provide details. How is this prevented?</t>
  </si>
  <si>
    <t>I.090</t>
  </si>
  <si>
    <t>Log files are sent to a central log server?</t>
  </si>
  <si>
    <t>I.091</t>
  </si>
  <si>
    <t>Do you utilize any commercial security audit tools? If so, identify the product and the platform it runs against.</t>
  </si>
  <si>
    <t>Provide details of product and platform</t>
  </si>
  <si>
    <t>I.092</t>
  </si>
  <si>
    <t>Does a Business Continuity and /or Disaster Recovery Plan exist?</t>
  </si>
  <si>
    <t>I.093</t>
  </si>
  <si>
    <t>Disaster recovery plans are tested at least every 2 years</t>
  </si>
  <si>
    <t xml:space="preserve">Provide details of when last test was carried out </t>
  </si>
  <si>
    <t>I.094</t>
  </si>
  <si>
    <t>Following a test , Recovery difficulties are identified and remediated</t>
  </si>
  <si>
    <t>Provide details of any significant  issues that were identified in the last test and whether they have now been fixed.</t>
  </si>
  <si>
    <t>I.095</t>
  </si>
  <si>
    <t>Critical data can be restored within one day, and this has been proven.</t>
  </si>
  <si>
    <t>I.096</t>
  </si>
  <si>
    <t>Non-critical data can be restored within one week, and this has been proven.</t>
  </si>
  <si>
    <t>I.097</t>
  </si>
  <si>
    <t>A full backup of Infineum data is performed at least weekly</t>
  </si>
  <si>
    <t>I.098</t>
  </si>
  <si>
    <t>Incremental backups of Infineum data are done at least daily</t>
  </si>
  <si>
    <t>I.099</t>
  </si>
  <si>
    <t>Infineum backup data is stored offsite in a secure location</t>
  </si>
  <si>
    <t>Provide details of where they are stored and how often data is transferred to such offsite locations.</t>
  </si>
  <si>
    <t>I.100</t>
  </si>
  <si>
    <t>Backups of Infineum data are stored on dedicated media?</t>
  </si>
  <si>
    <t>I.101</t>
  </si>
  <si>
    <t>I.102</t>
  </si>
  <si>
    <t>Backup data is transferred using one of these methods
A) encrypted File Transfer Protocol (FTP), or equivalent
B) bonded courier or storage service</t>
  </si>
  <si>
    <t>Provide details of approach used.</t>
  </si>
  <si>
    <t>I.103</t>
  </si>
  <si>
    <t>A Computer facility contingency plan is in place which addresses the following:
&gt; The actions required to minimize the impact of a fire, flood, civil disorder, natural disaster, or bomb threat.</t>
  </si>
  <si>
    <t>I.104</t>
  </si>
  <si>
    <t>A Computer facility contingency plan is in place which addresses the following:
&gt; Backup procedures to conduct essential operational tasks after a disruption to the primary facility.</t>
  </si>
  <si>
    <t>I.105</t>
  </si>
  <si>
    <t>A Computer facility contingency plan is in place which addresses the following:
&gt; Recovery procedures to permit rapid restoration of the IS facility following physical destruction, major damage or loss of data</t>
  </si>
  <si>
    <t>I.106</t>
  </si>
  <si>
    <t>A Computer facility contingency plan is in place which addresses the following:
&gt; Duplicate system tapes, startup tapes/decks, database save tapes, and application program tapes unique to the site to be maintained in a secure location removed from the central computer facility.</t>
  </si>
  <si>
    <t>I.107</t>
  </si>
  <si>
    <t>A Computer facility contingency plan is in place which addresses the following:
&gt; Identification of an alternate site containing compatible equipment.</t>
  </si>
  <si>
    <t>I.108</t>
  </si>
  <si>
    <t>A Computer facility contingency plan is in place which addresses the following:
&gt; Safeguarding of sensitive material in the central computer facility in the event that the facility must be evacuated</t>
  </si>
  <si>
    <t>I.109</t>
  </si>
  <si>
    <t xml:space="preserve">A computing facility inventory is maintained that contains:
a) An inventory of all software supporting the facility including version / service pack / patch levels.
b) An inventory of all hardware supporting the facility
</t>
  </si>
  <si>
    <t>I.110</t>
  </si>
  <si>
    <t>Is sensitive (Private or Proprietary)  data transmitted between Infineum and the External Service Provider? If yes, provide details of the approach taken to secure the data.</t>
  </si>
  <si>
    <t>Provide details of methods used including: encryption, digital signatures, use of secured transmission lines, USB, S-FTP</t>
  </si>
  <si>
    <t>I.111</t>
  </si>
  <si>
    <t xml:space="preserve">Is there a method to ensure sent data is received accurately and completely? </t>
  </si>
  <si>
    <t xml:space="preserve">Provide details of methods used </t>
  </si>
  <si>
    <t>I.112</t>
  </si>
  <si>
    <t>Do any people have access to the transmitted files at the External Service Provider before they are loaded into the application?</t>
  </si>
  <si>
    <t>Please indicate the approximate numbers of people with WRITE and the approximate number of people with READ access</t>
  </si>
  <si>
    <t>I.113</t>
  </si>
  <si>
    <t>If sensitive data is exchanged by e-mail, is it protected by s/MIME encryption or similar?</t>
  </si>
  <si>
    <t>I.114</t>
  </si>
  <si>
    <r>
      <t xml:space="preserve">Are any passwords used in batch transmissions stored in clear text? 
</t>
    </r>
    <r>
      <rPr>
        <b/>
        <u/>
        <sz val="8"/>
        <rFont val="Arial"/>
        <family val="2"/>
      </rPr>
      <t>If yes</t>
    </r>
    <r>
      <rPr>
        <b/>
        <sz val="8"/>
        <rFont val="Arial"/>
        <family val="2"/>
      </rPr>
      <t>, indicate how many people have permission to read the batch password in the comments.</t>
    </r>
  </si>
  <si>
    <t>Provide details. If yes, indicate how many people have permission to read the batch password in the comments.</t>
  </si>
  <si>
    <t>I.115</t>
  </si>
  <si>
    <t>Is the capability to change the batch process which loads transmitted files at the External Service Provider, restricted to a very few (1-2) people, or assigned to a controlled batch process?</t>
  </si>
  <si>
    <t>Provide details and give numbers of people with access.</t>
  </si>
  <si>
    <t>I.116</t>
  </si>
  <si>
    <t>Are access reviews of who can write to the libraries of code that control external file exchange done periodically? (If yes, please document the frequency of the review.)</t>
  </si>
  <si>
    <t>Provide details, including who approves, and give frequency of review.</t>
  </si>
  <si>
    <t>I.117</t>
  </si>
  <si>
    <t>Are access reviews of who has write and read access to all the places where files are temporarily saved in transit done periodically? (If yes, please document the frequency of the review.)</t>
  </si>
  <si>
    <t>I.118</t>
  </si>
  <si>
    <t>The computer facility has undergone a security review (e.g. self assessment, internal or external audit, certification/accreditation process) within the last three years?</t>
  </si>
  <si>
    <t>Provide the date of the most recent review</t>
  </si>
  <si>
    <t>I.119</t>
  </si>
  <si>
    <t>Escort procedures have been established for controlling access to the computer facility by visitors?</t>
  </si>
  <si>
    <t>I.120</t>
  </si>
  <si>
    <t>Internal visual surveillance mechanisms are monitored?</t>
  </si>
  <si>
    <t>I.121</t>
  </si>
  <si>
    <t>A security service monitors the computer facility after hours and on weekends?</t>
  </si>
  <si>
    <t>I.122</t>
  </si>
  <si>
    <t>The security service has been briefed on emergency procedures?</t>
  </si>
  <si>
    <t>I.123</t>
  </si>
  <si>
    <t>Physical access controls have been implemented to prevent unauthorized entry into the computer facility?</t>
  </si>
  <si>
    <t>I.124</t>
  </si>
  <si>
    <t xml:space="preserve"> Access reviews of physical access controls are conducted periodically to ensure all access is authorized?</t>
  </si>
  <si>
    <t>Provide details and frequency</t>
  </si>
  <si>
    <t>I.125</t>
  </si>
  <si>
    <t>The computer facility is used for computer equipment only, not for general storage?</t>
  </si>
  <si>
    <t>I.126</t>
  </si>
  <si>
    <t>The walls to the computer facility are solid and extend from true floor to true ceiling?</t>
  </si>
  <si>
    <t>I.127</t>
  </si>
  <si>
    <t>Computer equipment is kept in secured racks off the true floor?</t>
  </si>
  <si>
    <t>I.128</t>
  </si>
  <si>
    <t>Cables and wires are placed in raceways and labeled appropriately?</t>
  </si>
  <si>
    <t>Emergency lighting is available?</t>
  </si>
  <si>
    <t>Infineum equipment or servers used specifically for Infineum data are kept physically secure?</t>
  </si>
  <si>
    <t>Environmental systems (e.g. Air Conditioning) are dedicated to the computer facility?</t>
  </si>
  <si>
    <t xml:space="preserve"> If one Air Conditioning unit goes down, the computer facility can function on the remaining unit?</t>
  </si>
  <si>
    <t>A temperature/humidity recording instrument is installed to monitor the computer facility and is connected to an alarm to warn of near-limit conditions?</t>
  </si>
  <si>
    <t>A smoke detection system is installed to monitor the computer facility and is connected to an alarm to warn of near-limit conditions?</t>
  </si>
  <si>
    <t>A water detection system is installed to monitor the computer facility and is connected to an alarm to warn of near-limit conditions?</t>
  </si>
  <si>
    <t>A central fire suppression system exists?</t>
  </si>
  <si>
    <t>The computer facility has access to two power grids?</t>
  </si>
  <si>
    <t>The Uninterruptable Power Supply will run for at least thirty minutes?</t>
  </si>
  <si>
    <t xml:space="preserve"> Is a working backup generator in place?</t>
  </si>
  <si>
    <t xml:space="preserve">The backup generator is tested at least every quarter? </t>
  </si>
  <si>
    <t>Name of Application:</t>
  </si>
  <si>
    <t>Technology / architecture of application</t>
  </si>
  <si>
    <t xml:space="preserve">e.g. back-end database, underlying operating systems, client server or web front end, 2 or 3 tier, etc. </t>
  </si>
  <si>
    <t>Application Specific Questions</t>
  </si>
  <si>
    <r>
      <t>Instructions:</t>
    </r>
    <r>
      <rPr>
        <sz val="10"/>
        <color indexed="8"/>
        <rFont val="Arial"/>
        <family val="2"/>
      </rPr>
      <t xml:space="preserve"> Click on the cell with "PLEASE RESPOND" and make your selection with the drop down menu. Please provide a response in ALL of the boxes that have "PLEASE RESPOND"  Add additional comments in the appropriate column which will increase our understanding of your controls environment.
Complete as many "application" tabs as necessary or if more effective use this tab for all application if the same answers apply.</t>
    </r>
  </si>
  <si>
    <t xml:space="preserve">I. User Authentication, Authorization and Management </t>
  </si>
  <si>
    <t>A.001</t>
  </si>
  <si>
    <t>Is the application compatible with Windows Integrated Security?</t>
  </si>
  <si>
    <t>A.002</t>
  </si>
  <si>
    <t>Can user  IDs be integrated with an external directory, Microsoft Active Directory (AD) and hence support Single Sign On (SSO) with Windows LAN(Active Directory) account ? (can users authenticate with their LAN accounts)</t>
  </si>
  <si>
    <t>A.003</t>
  </si>
  <si>
    <t xml:space="preserve">Is Kerberos authentication to Active Directory supported? </t>
  </si>
  <si>
    <t>A.004</t>
  </si>
  <si>
    <t>If SSO using Windows LAN / AD is supported, is it pass through authentication (users do not need to retype the ID/password that they are logged on to the PC with)?</t>
  </si>
  <si>
    <t>A.005</t>
  </si>
  <si>
    <t>Is the security module provided by the application developer/ provider (i.e. not a purchased add-on)?</t>
  </si>
  <si>
    <t>A.006</t>
  </si>
  <si>
    <t>Are all application logon ids unique?</t>
  </si>
  <si>
    <t>A.007</t>
  </si>
  <si>
    <t>Where application specific passwords are used, are these passwords (or Smartcard plus PIN) required for all application ids?</t>
  </si>
  <si>
    <t>A.008</t>
  </si>
  <si>
    <t xml:space="preserve">Where application specific passwords are used, do they comply with the following: 
a)  minimum length - 6 or greater
b) max invalid attempts - 5 or less
c) minimum days before password change allowed - 3 or more
d) password history setting - 3 or more previous passwords prohibited
e) lockout duration - forever
f) password change interval - 35 or less days
g) locking of inactive IDs - 90 or less days
h) deletion of inactive IDs - 210 or less days after being locked  (total of 300 inactive days)
i) changing of user passwords automatically enforced
j) passwords hidden when entered
k) not the same as user id
l) must contain alpha, numeric, upper and lower case </t>
  </si>
  <si>
    <t>Provide details, and list any items that are not complied with</t>
  </si>
  <si>
    <t>A.010</t>
  </si>
  <si>
    <t>Where used, are application specific passwords stored encrypted within the database?</t>
  </si>
  <si>
    <t>A.011</t>
  </si>
  <si>
    <t>Are there any instances where application specific password would be displayed or printed?</t>
  </si>
  <si>
    <t>Provide details if passwords are displayed or printed</t>
  </si>
  <si>
    <t>A.012</t>
  </si>
  <si>
    <t>Are security rules built into the application and database?</t>
  </si>
  <si>
    <t>A.013</t>
  </si>
  <si>
    <t>Does the application use role defined security to define privileged roles such as "Auditor", "Access Administrator", System Maintenance", "System Administrator", "Full access"?</t>
  </si>
  <si>
    <t>Provide details of the built-in roles</t>
  </si>
  <si>
    <t>A.014</t>
  </si>
  <si>
    <t>Does the application use role defined security to define typical user roles which limits access to specific data?</t>
  </si>
  <si>
    <t>A.015</t>
  </si>
  <si>
    <t>Does the application use role defined security to limit those with access to Infineum data?</t>
  </si>
  <si>
    <t>A.016</t>
  </si>
  <si>
    <t>Can new roles be added or existing roles modified?</t>
  </si>
  <si>
    <t>A.017</t>
  </si>
  <si>
    <t>Do the roles define capabilities, such as read only, update, or execute?</t>
  </si>
  <si>
    <t>A.018</t>
  </si>
  <si>
    <t>Is the default no access unless roles are specifically assigned?</t>
  </si>
  <si>
    <t>A.019</t>
  </si>
  <si>
    <t>Is role management and/or security management activity logged?</t>
  </si>
  <si>
    <t>A.020</t>
  </si>
  <si>
    <t>Does all access have to be approved by management?</t>
  </si>
  <si>
    <t>A.021</t>
  </si>
  <si>
    <t>Does the application require any user to have administrator access to the PC?</t>
  </si>
  <si>
    <t>If yes, explain in what circumstances administrator access is needed</t>
  </si>
  <si>
    <t>A.022</t>
  </si>
  <si>
    <t>Are their any hidden or backdoor IDs or other methods to access the application?</t>
  </si>
  <si>
    <t>A.023</t>
  </si>
  <si>
    <t>Are user activities and access administration segregated (i.e. done by different people)?</t>
  </si>
  <si>
    <t>A.024</t>
  </si>
  <si>
    <t>Where application specific logonids are used, can the person approving the logonid be the same person who creates the logonid?</t>
  </si>
  <si>
    <t>A.025</t>
  </si>
  <si>
    <t>Are Database Administrators different people from the general users?</t>
  </si>
  <si>
    <t>A.026</t>
  </si>
  <si>
    <t>Does the application require privileged, essentially unlimited, access by general users (for example  "Auditor", "Access Administrator", System Maintenance", "System Administrator", "Full access")?</t>
  </si>
  <si>
    <t>A.027</t>
  </si>
  <si>
    <t xml:space="preserve">If the application is provided with default user ids and passwords, have these been changed or locked out? </t>
  </si>
  <si>
    <t>II. Data Access</t>
  </si>
  <si>
    <t>A.028</t>
  </si>
  <si>
    <t>Are important fields validated to ensure integrity of data, where inaccurate data could  cause control issues.</t>
  </si>
  <si>
    <t>A.029</t>
  </si>
  <si>
    <t>Do sensitive fields have any additional protection (for example, repeated data entry, cross checked calculations, etc.) ?</t>
  </si>
  <si>
    <t>A.030</t>
  </si>
  <si>
    <t>If data can be uploaded in batch, does both validation and protection still apply?</t>
  </si>
  <si>
    <t xml:space="preserve">If not, provide details </t>
  </si>
  <si>
    <t>A.031</t>
  </si>
  <si>
    <t>Is the data in the application database encrypted?</t>
  </si>
  <si>
    <t xml:space="preserve">Provide details of the type of encryption used </t>
  </si>
  <si>
    <t>A.032</t>
  </si>
  <si>
    <t>Is it possible to update the data in the associated databases without using the application's functionality?</t>
  </si>
  <si>
    <t>A.033</t>
  </si>
  <si>
    <t>Is the data encrypted in interfaces (data transfer, transit files) between applications?</t>
  </si>
  <si>
    <t>A.034</t>
  </si>
  <si>
    <t>Is read access to application source code restricted, such that it is not available to users?</t>
  </si>
  <si>
    <t>A.035</t>
  </si>
  <si>
    <t>Can reports be segregated within the user community (for example, could reports classified Private be restricted to specific individuals)?</t>
  </si>
  <si>
    <t>A.036</t>
  </si>
  <si>
    <t>Are reviews of access to this application performed periodically?</t>
  </si>
  <si>
    <t>Provide details about how these reviews take place and at what frequency</t>
  </si>
  <si>
    <t>A.037</t>
  </si>
  <si>
    <t>Can individual administrator ids be assigned (No shared administrator ids required)?</t>
  </si>
  <si>
    <t>A.038</t>
  </si>
  <si>
    <r>
      <t xml:space="preserve">Do you control and limit the number of application users who have </t>
    </r>
    <r>
      <rPr>
        <b/>
        <u/>
        <sz val="8"/>
        <rFont val="Arial"/>
        <family val="2"/>
      </rPr>
      <t>read</t>
    </r>
    <r>
      <rPr>
        <b/>
        <sz val="8"/>
        <rFont val="Arial"/>
        <family val="2"/>
      </rPr>
      <t xml:space="preserve"> access to Infineum data ?</t>
    </r>
  </si>
  <si>
    <t>Provide details of approximate numbers</t>
  </si>
  <si>
    <t>A.039</t>
  </si>
  <si>
    <r>
      <t xml:space="preserve">Do you control and limit the number of application users who have </t>
    </r>
    <r>
      <rPr>
        <b/>
        <u/>
        <sz val="8"/>
        <rFont val="Arial"/>
        <family val="2"/>
      </rPr>
      <t>write</t>
    </r>
    <r>
      <rPr>
        <b/>
        <sz val="8"/>
        <rFont val="Arial"/>
        <family val="2"/>
      </rPr>
      <t xml:space="preserve"> access to Infineum data ?</t>
    </r>
  </si>
  <si>
    <t>A.040</t>
  </si>
  <si>
    <r>
      <t xml:space="preserve">Do you control and limit the number of system administrators or other technicians who have </t>
    </r>
    <r>
      <rPr>
        <b/>
        <u/>
        <sz val="8"/>
        <rFont val="Arial"/>
        <family val="2"/>
      </rPr>
      <t>read</t>
    </r>
    <r>
      <rPr>
        <b/>
        <sz val="8"/>
        <rFont val="Arial"/>
        <family val="2"/>
      </rPr>
      <t xml:space="preserve"> access to Infineum data ?</t>
    </r>
  </si>
  <si>
    <t>A.041</t>
  </si>
  <si>
    <r>
      <t xml:space="preserve">Do you control and limit the number of system administrators or other technicians who have </t>
    </r>
    <r>
      <rPr>
        <b/>
        <u/>
        <sz val="8"/>
        <rFont val="Arial"/>
        <family val="2"/>
      </rPr>
      <t>write</t>
    </r>
    <r>
      <rPr>
        <b/>
        <sz val="8"/>
        <rFont val="Arial"/>
        <family val="2"/>
      </rPr>
      <t xml:space="preserve"> access to Infineum data ?</t>
    </r>
  </si>
  <si>
    <t>A.042</t>
  </si>
  <si>
    <t>Do any other people, other than those employed by your company, have access to the data (for example, contractors, data centers, infrastructure or application vendors)? If so, please give details</t>
  </si>
  <si>
    <t>A.043</t>
  </si>
  <si>
    <t xml:space="preserve">Is the Infineum data shared with any other companies? If so, give details </t>
  </si>
  <si>
    <t>Which companies are involved?</t>
  </si>
  <si>
    <t>A.044</t>
  </si>
  <si>
    <t>Are you or will you be able to verify that only authorized people have access to Infineum data by providing an access report?  Please give details of your approach to review that the level of access is appropriate and that the wrong people do not have access.</t>
  </si>
  <si>
    <t>Please give details of your approach to review that the level of access is appropriate and that the wrong people do not have access.</t>
  </si>
  <si>
    <t>A.045</t>
  </si>
  <si>
    <t>Are you or will you be able to provide Infineum with a list of all people who have access to Infineum data? Would this be by name, or position? Would it include all computer platforms where access might be available?  Would the lists differentiate between read-only and read/write capability?</t>
  </si>
  <si>
    <t>Please give details of your approach used.</t>
  </si>
  <si>
    <t>III. Application Audit Trails</t>
  </si>
  <si>
    <t>A.046</t>
  </si>
  <si>
    <t>Are you or will you, in all cases, be able to tell Infineum, which individual changed any critical data and when this was done? Does this apply to all platforms where Infineum data resides?  Does this apply to all application users?</t>
  </si>
  <si>
    <t xml:space="preserve">Provide details </t>
  </si>
  <si>
    <t>A.047</t>
  </si>
  <si>
    <t>Is a log maintained of logon and logoff activity, and failed logon attempts?</t>
  </si>
  <si>
    <t>A.048</t>
  </si>
  <si>
    <t>Are access administration activities logged and independently reviewed?</t>
  </si>
  <si>
    <t xml:space="preserve">Provide details of approach taken </t>
  </si>
  <si>
    <t>A.049</t>
  </si>
  <si>
    <t>Are database administration activities logged and independently reviewed?</t>
  </si>
  <si>
    <t>A.050</t>
  </si>
  <si>
    <t>Are audit logs retained for at least a year?</t>
  </si>
  <si>
    <t>Provide details and give retention period.</t>
  </si>
  <si>
    <t>A.051</t>
  </si>
  <si>
    <t xml:space="preserve">Is there an audit trail for significant changes to Infineum data? </t>
  </si>
  <si>
    <t>A.052</t>
  </si>
  <si>
    <t xml:space="preserve">Does this audit trail support individual accountability such that it is possible to trace the individual who has changed Infineum data? </t>
  </si>
  <si>
    <t>A.053</t>
  </si>
  <si>
    <t>Are audit logs of data changes retained for at least a year?</t>
  </si>
  <si>
    <t>Provide details and indicate retention period.</t>
  </si>
  <si>
    <t>A.054</t>
  </si>
  <si>
    <t>Can the audit logs be modified and/or deleted by those being logged?</t>
  </si>
  <si>
    <t>A.055</t>
  </si>
  <si>
    <t>Do reporting tools exist for data log reports?</t>
  </si>
  <si>
    <t>IV. Application Change Control</t>
  </si>
  <si>
    <t>A.056</t>
  </si>
  <si>
    <t>Are software changes scheduled as releases?</t>
  </si>
  <si>
    <t>A.057</t>
  </si>
  <si>
    <t>Is the production environment separate from the development/acceptance environments?</t>
  </si>
  <si>
    <t>A.058</t>
  </si>
  <si>
    <t>Do changes to application software require business management approval?</t>
  </si>
  <si>
    <t>A.059</t>
  </si>
  <si>
    <t>Are all changes tested in environments separate from production?</t>
  </si>
  <si>
    <t>A.060</t>
  </si>
  <si>
    <t>Is an audit trail of application software changes is kept?</t>
  </si>
  <si>
    <t>A.061</t>
  </si>
  <si>
    <r>
      <t>Are programs are moved into</t>
    </r>
    <r>
      <rPr>
        <b/>
        <u/>
        <sz val="8"/>
        <rFont val="Arial"/>
        <family val="2"/>
      </rPr>
      <t xml:space="preserve"> testing/acceptance environment</t>
    </r>
    <r>
      <rPr>
        <b/>
        <sz val="8"/>
        <rFont val="Arial"/>
        <family val="2"/>
      </rPr>
      <t xml:space="preserve"> by a person not involved in making or testing changes?</t>
    </r>
  </si>
  <si>
    <t>Provide details of change management approach</t>
  </si>
  <si>
    <t>A.062</t>
  </si>
  <si>
    <r>
      <t xml:space="preserve">Are programs are moved into </t>
    </r>
    <r>
      <rPr>
        <b/>
        <u/>
        <sz val="8"/>
        <rFont val="Arial"/>
        <family val="2"/>
      </rPr>
      <t>production environment</t>
    </r>
    <r>
      <rPr>
        <b/>
        <sz val="8"/>
        <rFont val="Arial"/>
        <family val="2"/>
      </rPr>
      <t xml:space="preserve"> by a person not involved in making or testing changes?</t>
    </r>
  </si>
  <si>
    <t>A.063</t>
  </si>
  <si>
    <t>Are moves to production logged?</t>
  </si>
  <si>
    <t>A.064</t>
  </si>
  <si>
    <t>Does test data include unmodified Infineum data?</t>
  </si>
  <si>
    <t>A.065</t>
  </si>
  <si>
    <t>Does application run with administrator (e.g. root) privileges?</t>
  </si>
  <si>
    <t>V. Other Application Questions</t>
  </si>
  <si>
    <t>A.066</t>
  </si>
  <si>
    <t>Is Infineum data stored on a database, which is logically and physically separate from other companies data?  Give details of the type of database (Oracle, SQL, DB2, MS-Excel, MS-Access, etc.)</t>
  </si>
  <si>
    <t>Provide details of type of database</t>
  </si>
  <si>
    <t>A.067</t>
  </si>
  <si>
    <t>Are there processes to backup and restore the application data?</t>
  </si>
  <si>
    <t>A.069</t>
  </si>
  <si>
    <t>Has application recovery been proved to work (either due to incident or testing)?</t>
  </si>
  <si>
    <t>Provide details of frequency and date of last test</t>
  </si>
  <si>
    <t>A.070</t>
  </si>
  <si>
    <t>Are there remote access capabilities to the application if Infineum elects to allow?</t>
  </si>
  <si>
    <t>A.071</t>
  </si>
  <si>
    <t>Does the application have a command line interface (e.g. DOS prompt)?</t>
  </si>
  <si>
    <t>A.072</t>
  </si>
  <si>
    <t xml:space="preserve">Does the application have archiving facilities? </t>
  </si>
  <si>
    <t>A.073</t>
  </si>
  <si>
    <t xml:space="preserve">Are the archived data appropriately secured? </t>
  </si>
  <si>
    <t>Provide Details</t>
  </si>
  <si>
    <t>A.075</t>
  </si>
  <si>
    <t xml:space="preserve">Is data stored in a repository or database in plain text, such that it can be read or altered without using the application's functionality? </t>
  </si>
  <si>
    <t>A.076</t>
  </si>
  <si>
    <t>Is open source software embedded in the application?</t>
  </si>
  <si>
    <t>VI. Internet facing applications</t>
  </si>
  <si>
    <t>A.077</t>
  </si>
  <si>
    <t>Is this an Internet facing application?</t>
  </si>
  <si>
    <t>A.078</t>
  </si>
  <si>
    <t>Client side application software (other than a web browser) is required to use the service?  If yes, please explain.</t>
  </si>
  <si>
    <t>A.079</t>
  </si>
  <si>
    <t>All cookies that are used are marked secure?</t>
  </si>
  <si>
    <t>A.080</t>
  </si>
  <si>
    <t>Has the following step been taken to protect web application programs?
&gt; Removed unnecessary programs (e.g. samples) from web servers.</t>
  </si>
  <si>
    <t>A.081</t>
  </si>
  <si>
    <t>Has the following step been taken to protect web application programs?
&gt; Removed unneeded commands or utilities.</t>
  </si>
  <si>
    <t>A.082</t>
  </si>
  <si>
    <t>Has the following step been taken to protect web application programs?
&gt; Removed read access to scripts.</t>
  </si>
  <si>
    <t>A.083</t>
  </si>
  <si>
    <t>Have vulnerability assessments (i.e. penetration tests)  been conducted on the application?</t>
  </si>
  <si>
    <t>A.084</t>
  </si>
  <si>
    <t>Did your company use an external vendor to conduct penetration tests on your application?   </t>
  </si>
  <si>
    <t>Please provide details of approach used</t>
  </si>
  <si>
    <t>A.085</t>
  </si>
  <si>
    <t>Was the vendor used for application penetration testing certified under a well-established method such as PCI, CREST, or CHECK?   </t>
  </si>
  <si>
    <t xml:space="preserve">Provide details of which method was used </t>
  </si>
  <si>
    <t>A.086</t>
  </si>
  <si>
    <t>If any potential gaps were identified with the application during penetration testing, have all significant issues been resolved, planned to be resolved or formally deciding to accept the risk of the situation?  </t>
  </si>
  <si>
    <t xml:space="preserve">Provide details of issues </t>
  </si>
  <si>
    <t>A.087</t>
  </si>
  <si>
    <t>If the application is Internet-facing, is there an automated way to reset the password (or PIN) using challenge questions and encrypted answers?</t>
  </si>
  <si>
    <t>Summary of Conclusions 
(completion of this section is optional, but recommended)</t>
  </si>
  <si>
    <t>External Service Provider</t>
  </si>
  <si>
    <t>Date of assessment</t>
  </si>
  <si>
    <t>&lt;dd/mmm/yyyy&gt;</t>
  </si>
  <si>
    <t>Assessor's Name</t>
  </si>
  <si>
    <t>&lt;... name of Infineum reviewer... &gt;</t>
  </si>
  <si>
    <t>Process used</t>
  </si>
  <si>
    <t>&lt;… Briefly describe the process used for this review(e.g.: site visit; telephone conference; questionnaire completed by ESP, and reviewed by controls advisor; re-assessment of previous review, etc..) ... &gt;</t>
  </si>
  <si>
    <t>General Comments</t>
  </si>
  <si>
    <t>&lt;… Briefly describe any concerns you have which should be communicated to the business owner and, possibly, the ESP ...&gt;
a) &lt;…concern 1 …&gt;
b) &lt;…concern 2 …&gt;
c) &lt;…concern 3 …&gt;
d) &lt;…concern 4 …&gt;
e) etc..</t>
  </si>
  <si>
    <t>Recommendation (Overall conclusion)</t>
  </si>
  <si>
    <t>From an IT controls perspective, this ESP is:
a) Acceptable with no changes recommended
b) Acceptable, with one or more minor suggested improvements
c) Acceptable, with one or more major suggested improvements 
d) Not acceptable, unless major improvements are made
e) &lt;... other conclusion,  as appropriate ...&gt;</t>
  </si>
  <si>
    <t>Re-assess this ESP by:</t>
  </si>
  <si>
    <t>&lt;… mmm/yyyy ...&gt;</t>
  </si>
  <si>
    <t>How frequently do you review your Policies?</t>
  </si>
  <si>
    <t>Describe your certifications renewal plan</t>
  </si>
  <si>
    <t>Is there a centralized Mobile Device Management (MDM) solution in place that is allowed to use systems and data involved in the delivery of the service, including cloud environments?</t>
  </si>
  <si>
    <t>Does your company have a centralized Mobile Device Management (MDM) solution in place that is allowed to use systems and data?
This system must be able to:
- Verify the update and patching status of devices;
- Verify the compatibility of installed applications and operating systems;
- Remotely update and patch devices;
- Verify the presence of cryptographic controls;
- Verify the non-alteration of established security measures (e.g. password alteration, Jailbreak, Rooting).</t>
  </si>
  <si>
    <t>Are Information security policies communicated to IT staff via formal communication and/or training?</t>
  </si>
  <si>
    <t>Are Information security policies communicated to non-IT staff via formal communication and/or training?</t>
  </si>
  <si>
    <r>
      <t xml:space="preserve">Do all IT </t>
    </r>
    <r>
      <rPr>
        <b/>
        <u/>
        <sz val="8"/>
        <rFont val="Arial"/>
        <family val="2"/>
      </rPr>
      <t>staff</t>
    </r>
    <r>
      <rPr>
        <b/>
        <sz val="8"/>
        <rFont val="Arial"/>
        <family val="2"/>
      </rPr>
      <t xml:space="preserve"> receive IT security awareness training when they join to ensure they use IT according to your company's requirements? </t>
    </r>
  </si>
  <si>
    <r>
      <t xml:space="preserve">Do all non-IT </t>
    </r>
    <r>
      <rPr>
        <b/>
        <u/>
        <sz val="8"/>
        <rFont val="Arial"/>
        <family val="2"/>
      </rPr>
      <t>staff</t>
    </r>
    <r>
      <rPr>
        <b/>
        <sz val="8"/>
        <rFont val="Arial"/>
        <family val="2"/>
      </rPr>
      <t xml:space="preserve"> receive IT security awareness training when they join to ensure they use IT according to your company's requirements? </t>
    </r>
  </si>
  <si>
    <r>
      <t xml:space="preserve">Do all </t>
    </r>
    <r>
      <rPr>
        <b/>
        <u/>
        <sz val="8"/>
        <rFont val="Arial"/>
        <family val="2"/>
      </rPr>
      <t>contractors' personnel with authorized access to Infineum data</t>
    </r>
    <r>
      <rPr>
        <b/>
        <sz val="8"/>
        <rFont val="Arial"/>
        <family val="2"/>
      </rPr>
      <t xml:space="preserve"> receive IT security awareness training when they join to ensure they use IT according to your company's requirements? </t>
    </r>
  </si>
  <si>
    <t>Is a Data Protection Impact Assessment (DPIA) carried out for each type of personal data processing activity?</t>
  </si>
  <si>
    <t>Are there Incident Management and Data Breach procedures applicable to all systems handling personal data?</t>
  </si>
  <si>
    <t>Is notification of any breach made to the Privacy Authority within 72 hours?</t>
  </si>
  <si>
    <t>Will Infineum be notified of any Incidents or Breaches involving their data?</t>
  </si>
  <si>
    <t>Not applicable</t>
  </si>
  <si>
    <t>Will Infineum be promptly notified beforehand of any changes in the storage location of data (e.g. different Country)?</t>
  </si>
  <si>
    <t>Does your internal security monitoring team have sufficient capacity to handle in scope incidents?</t>
  </si>
  <si>
    <t>Do you have a Crisis Management Plan (CMP) and Team (CMT) in place?</t>
  </si>
  <si>
    <t>Did your company use an external vendor to conduct vulnerability assessments on your systems?   </t>
  </si>
  <si>
    <t>Are contractors evaluated from a risk perspective before finalizing a contract?</t>
  </si>
  <si>
    <t>Are threats, vulnerabilities, probabilities and impacts used to determine the risk score?</t>
  </si>
  <si>
    <t xml:space="preserve">In the design phase of an application/system, containing personal data processed as part of service delivery, are risk assessment and mitigation aspects considered? </t>
  </si>
  <si>
    <t xml:space="preserve">Is multi-factor authentication implemented for remote access for support/administrative activities? </t>
  </si>
  <si>
    <t>Describe the authentication process</t>
  </si>
  <si>
    <t>Are processes to disseminate security values within the development of services involving Infineum's data established and implemented?</t>
  </si>
  <si>
    <t>Do all components of the service provided guarantee the proper security level as demanded by standards and best practices?</t>
  </si>
  <si>
    <t>1.1</t>
  </si>
  <si>
    <t>1.2</t>
  </si>
  <si>
    <t>1.3</t>
  </si>
  <si>
    <t>1.4</t>
  </si>
  <si>
    <t>1.5</t>
  </si>
  <si>
    <t>1.6</t>
  </si>
  <si>
    <t>1.7</t>
  </si>
  <si>
    <t>2.1</t>
  </si>
  <si>
    <t>2.2</t>
  </si>
  <si>
    <t>2.3</t>
  </si>
  <si>
    <t>2.4</t>
  </si>
  <si>
    <t>3.1</t>
  </si>
  <si>
    <t>3.2</t>
  </si>
  <si>
    <t>3.3</t>
  </si>
  <si>
    <t>3.4</t>
  </si>
  <si>
    <t>3.5</t>
  </si>
  <si>
    <t>4.1</t>
  </si>
  <si>
    <t>4.2</t>
  </si>
  <si>
    <t>4.3</t>
  </si>
  <si>
    <t>4.4</t>
  </si>
  <si>
    <t>4.5</t>
  </si>
  <si>
    <t>4.6</t>
  </si>
  <si>
    <t>4.7</t>
  </si>
  <si>
    <t>I. Policy</t>
  </si>
  <si>
    <t>II. Governance</t>
  </si>
  <si>
    <t>I. Privacy must be proactive, not reactive, and must anticipate privacy issues before they reach the user. Privacy must also be preventative, not remedial.</t>
  </si>
  <si>
    <t>II. Privacy must be the default setting. The user should not have to take actions to secure their privacy, and consent for data sharing should not be assumed.</t>
  </si>
  <si>
    <t>III. Privacy must be embedded into design. It must be a core function of the product or service, not an add-on.</t>
  </si>
  <si>
    <t>IV. Privacy must be positive sum and should avoid dichotomies. For example, PbD sees an achievable balance between privacy and security, not a zero-sum game of privacy or security.</t>
  </si>
  <si>
    <t>VI. Privacy standards must be visible, transparent, open, documented and independently verifiable. Your processes, in other words, must stand up to external scrutiny.</t>
  </si>
  <si>
    <t>VII. Privacy must be user-centric. This means giving users granular privacy options, maximized privacy defaults, detailed privacy information notices, user-friendly options and clear notification of changes.</t>
  </si>
  <si>
    <t>I. Access Administration</t>
  </si>
  <si>
    <r>
      <t xml:space="preserve">II. Password Controls - 
</t>
    </r>
    <r>
      <rPr>
        <sz val="10"/>
        <rFont val="Arial"/>
        <family val="2"/>
      </rPr>
      <t xml:space="preserve">This section needs to address operating system IDs, including privileged/system administrator and DBA IDs.  Password questions about application IDs are on the individual application tabs.
</t>
    </r>
  </si>
  <si>
    <r>
      <t xml:space="preserve">IV. Access Controls - 
</t>
    </r>
    <r>
      <rPr>
        <sz val="10"/>
        <rFont val="Arial"/>
        <family val="2"/>
      </rPr>
      <t>This section needs to address all users, including, but not limited to 
 - External Service Provider IT Staff
 - External Service Provider Internal Users
 - External Service Provider External Users</t>
    </r>
  </si>
  <si>
    <t>VIII. Operating System Auditing</t>
  </si>
  <si>
    <t>IX. Problem Management</t>
  </si>
  <si>
    <t>X. Exchange of Sensitive Data between Infineum and External Service Provider</t>
  </si>
  <si>
    <r>
      <t>XI. Physical Security</t>
    </r>
    <r>
      <rPr>
        <sz val="8"/>
        <rFont val="Arial"/>
        <family val="2"/>
      </rPr>
      <t xml:space="preserve"> </t>
    </r>
  </si>
  <si>
    <t>1.8</t>
  </si>
  <si>
    <r>
      <t xml:space="preserve">VII. Vulnerability Assessment/Penetration Testing
</t>
    </r>
    <r>
      <rPr>
        <sz val="10"/>
        <rFont val="Arial"/>
        <family val="2"/>
      </rPr>
      <t>This is from the service provider's perspective</t>
    </r>
  </si>
  <si>
    <r>
      <t>Do you have a documented policy to protect your network from</t>
    </r>
    <r>
      <rPr>
        <b/>
        <u/>
        <sz val="8"/>
        <rFont val="Arial"/>
        <family val="2"/>
      </rPr>
      <t xml:space="preserve"> Cyber security</t>
    </r>
    <r>
      <rPr>
        <b/>
        <sz val="8"/>
        <rFont val="Arial"/>
        <family val="2"/>
      </rPr>
      <t xml:space="preserve"> attacks which includes technical defenses and user awareness instructions?</t>
    </r>
  </si>
  <si>
    <t>Do you have a dedicated security policy for Infrastructure which includes settings, configuration, system’s performance, etc.?</t>
  </si>
  <si>
    <t>Is there a formal Incident Response Team?</t>
  </si>
  <si>
    <t>Are Risk Assessment activities performed regularly as demanded by standards and best practices (e.g. ISO 31000)?</t>
  </si>
  <si>
    <r>
      <t xml:space="preserve">VI. Network Protection -
</t>
    </r>
    <r>
      <rPr>
        <sz val="10"/>
        <rFont val="Arial"/>
        <family val="2"/>
      </rPr>
      <t>This is from the service provider's perspective</t>
    </r>
  </si>
  <si>
    <r>
      <t xml:space="preserve">V. Cyber Security - 
</t>
    </r>
    <r>
      <rPr>
        <sz val="10"/>
        <rFont val="Arial"/>
        <family val="2"/>
      </rPr>
      <t>This section needs to address all users, including, but not limited to 
 - External Service Provider IT Staff
 - External Service Provider Internal Users
 - External Service Provider External Users</t>
    </r>
  </si>
  <si>
    <r>
      <t xml:space="preserve">III. Privileged IDs - 
</t>
    </r>
    <r>
      <rPr>
        <sz val="10"/>
        <rFont val="Arial"/>
        <family val="2"/>
      </rPr>
      <t xml:space="preserve">i.e. those ids with powerful access not controlled by business owner defined access controls </t>
    </r>
  </si>
  <si>
    <t xml:space="preserve">What coverage does your internal security monitor team have? </t>
  </si>
  <si>
    <t>Are encryption key management systems used to protect the personal data used to provide the service?</t>
  </si>
  <si>
    <t>Is the DPO formally appointed?</t>
  </si>
  <si>
    <t>Are the responsibilities assigned to the DPO and set out in the appointment document formally defined and in line with those required?</t>
  </si>
  <si>
    <t>Is a procedure defined and adopted to regularly test, verify and evaluate the effectiveness of technical and organizational measures to maintain the security of the data processed in the provision of the service (e.g., risk assessment process for systems/services underlying the provision of the service)?</t>
  </si>
  <si>
    <t>Are tools and techniques used to encrypt and/or pseudonymize personal data processed for the provision of the service?</t>
  </si>
  <si>
    <t>Are quality checks performed during every step of the development activities (including monitoring and reporting)?</t>
  </si>
  <si>
    <t>Are implemented solutions thoroughly tested, also considering the compatibility with Infineum’s systems?</t>
  </si>
  <si>
    <t>Do the applications/systems used to provide the service adopt logging through a dedicated log management system mechanism which enable the recording of user activities?</t>
  </si>
  <si>
    <t>Is it possible to use Multi-Factor Authentication?</t>
  </si>
  <si>
    <t>Is Multi-Factor Authentication enforced for privileged users?</t>
  </si>
  <si>
    <t>Please describe the applicable levels of Multi-factor Authentication</t>
  </si>
  <si>
    <t>It is a good practice to zip the questionnaire before sending so that it is smaller, and then send it by e-mail with instructions for completion. Do not give the protection password to the vendor.</t>
  </si>
  <si>
    <t>Forward the completed questionnaire to Information Security Manager and Global Enterprise Hosting Lead for review.</t>
  </si>
  <si>
    <r>
      <t>Review the summary of results of the Analysis worksheet (</t>
    </r>
    <r>
      <rPr>
        <b/>
        <sz val="10"/>
        <rFont val="Arial"/>
        <family val="2"/>
      </rPr>
      <t>Each pivot table will need to be REFRESHED</t>
    </r>
    <r>
      <rPr>
        <sz val="10"/>
        <rFont val="Arial"/>
        <family val="2"/>
      </rPr>
      <t>) and resolve all issues via appropriate meetings, conversations and correspondence with the vendor.</t>
    </r>
  </si>
  <si>
    <t>When the Controls Advisor analysis is complete, the results of the review will either all be "OK" or  "Not OK".</t>
  </si>
  <si>
    <t>March-2013</t>
  </si>
  <si>
    <t>September-2018</t>
  </si>
  <si>
    <t>August-2020</t>
  </si>
  <si>
    <r>
      <t>1.</t>
    </r>
    <r>
      <rPr>
        <sz val="7"/>
        <rFont val="Times New Roman"/>
        <family val="1"/>
      </rPr>
      <t xml:space="preserve">         </t>
    </r>
    <r>
      <rPr>
        <sz val="10"/>
        <rFont val="Calibri"/>
        <family val="2"/>
      </rPr>
      <t>Determine why the company needs to use a cloud computing approach, including favorable financial or efficiency drivers.</t>
    </r>
  </si>
  <si>
    <r>
      <t>3.</t>
    </r>
    <r>
      <rPr>
        <sz val="7"/>
        <rFont val="Times New Roman"/>
        <family val="1"/>
      </rPr>
      <t xml:space="preserve">         </t>
    </r>
    <r>
      <rPr>
        <sz val="10"/>
        <rFont val="Calibri"/>
        <family val="2"/>
      </rPr>
      <t>Acquisition strategy: identify and consider appropriate existing contracts and cloud computing solutions already in use at the company before acquiring new services.</t>
    </r>
  </si>
  <si>
    <r>
      <t>11.</t>
    </r>
    <r>
      <rPr>
        <sz val="7"/>
        <rFont val="Times New Roman"/>
        <family val="1"/>
      </rPr>
      <t xml:space="preserve">      </t>
    </r>
    <r>
      <rPr>
        <sz val="10"/>
        <rFont val="Calibri"/>
        <family val="2"/>
      </rPr>
      <t>Weigh the security threats and opportunities that are present for public, private, and community clouds. During the evaluation, please consider end to end solutions, authentication and data integrations, hybrid integration, data classification.</t>
    </r>
  </si>
  <si>
    <r>
      <t>14.</t>
    </r>
    <r>
      <rPr>
        <sz val="7"/>
        <rFont val="Times New Roman"/>
        <family val="1"/>
      </rPr>
      <t xml:space="preserve">      </t>
    </r>
    <r>
      <rPr>
        <sz val="10"/>
        <rFont val="Calibri"/>
        <family val="2"/>
      </rPr>
      <t>Consider the presence of a specific CyberSecurity protection program which includes dedicated team for protection and CyberSecurity Incident Response plans and restore play book.</t>
    </r>
  </si>
  <si>
    <r>
      <t>23.</t>
    </r>
    <r>
      <rPr>
        <sz val="7"/>
        <rFont val="Times New Roman"/>
        <family val="1"/>
      </rPr>
      <t xml:space="preserve">      </t>
    </r>
    <r>
      <rPr>
        <sz val="10"/>
        <rFont val="Calibri"/>
        <family val="2"/>
      </rPr>
      <t>Specify the retention time for all system backups and related encryption/protection.</t>
    </r>
  </si>
  <si>
    <t>26.    Review in details the exit clause T&amp;C.</t>
  </si>
  <si>
    <t>IMPORTANT NOTE:
- This document may be shared by Infineum with the company being evaluated. They may not share it with any other company. It is intended solely for their internal use.  
Important Note:
- By completing and submitting this ESPR, Service Provider represents and warrants that the information contained herein is complete and accurate to the best of Service Provider’s knowledge and ability; and that Service Provider will amend or supplement such information as appropriate to ensure completeness and accuracy.</t>
  </si>
  <si>
    <t>Optionally, complete the summary sheet, which can be used to communicate the results to the business owner.</t>
  </si>
  <si>
    <t>Enter relevant details on the Basics worksheet.</t>
  </si>
  <si>
    <t>Copy this workbook onto your own work site.</t>
  </si>
  <si>
    <t>Give a brief overview of the functionality provided by this application</t>
  </si>
  <si>
    <t>Give a brief overview of the computer technology and operating system(s) used to provide the service</t>
  </si>
  <si>
    <t>Do you use data hosting services (e.g. data warehousing, cloud computing)? if so, please give details</t>
  </si>
  <si>
    <t>Do you sub-contract any aspect of the service? If so, please give details.</t>
  </si>
  <si>
    <t>If Infineum is to have access to the data on your system, what does Infineum need to install on their computers to achieve that access?</t>
  </si>
  <si>
    <t>Give brief details of how the data interface between yourselves and Infineum will operate (e.g. data transferred by e-mail, ftp, data entry via your Internet site, mail via courier)?</t>
  </si>
  <si>
    <t>Governance &amp; Organization</t>
  </si>
  <si>
    <t>Please provide additional comments and Information to support your answers as appropriate. Alternatively reference separate documentation which you have provided.</t>
  </si>
  <si>
    <r>
      <t>Instructions:</t>
    </r>
    <r>
      <rPr>
        <sz val="10"/>
        <color indexed="8"/>
        <rFont val="Arial"/>
        <family val="2"/>
      </rPr>
      <t xml:space="preserve"> Click on the cell with "PLEASE RESPOND" and make your selection with the drop down menu. Please provide a response in ALL of the boxes that have "PLEASE RESPOND".  Add additional comments in the appropriate column which will increase our understanding of your controls environment.
Once finished with this "Policy" form, please proceed to the "Infrastructure" form.</t>
    </r>
  </si>
  <si>
    <r>
      <t xml:space="preserve">Do you have a documented policy which ensures that applications have effective </t>
    </r>
    <r>
      <rPr>
        <b/>
        <u/>
        <sz val="8"/>
        <rFont val="Arial"/>
        <family val="2"/>
      </rPr>
      <t>control measures</t>
    </r>
    <r>
      <rPr>
        <b/>
        <sz val="8"/>
        <rFont val="Arial"/>
        <family val="2"/>
      </rPr>
      <t xml:space="preserve"> to mitigate exposures identified?</t>
    </r>
  </si>
  <si>
    <r>
      <t>Do you have a documented policy which ensures that hardware is protected by appropriate</t>
    </r>
    <r>
      <rPr>
        <b/>
        <u/>
        <sz val="8"/>
        <rFont val="Arial"/>
        <family val="2"/>
      </rPr>
      <t xml:space="preserve"> physical and environmental control measures </t>
    </r>
    <r>
      <rPr>
        <b/>
        <sz val="8"/>
        <rFont val="Arial"/>
        <family val="2"/>
      </rPr>
      <t>to mitigate exposures and maintain reliability?</t>
    </r>
  </si>
  <si>
    <r>
      <t xml:space="preserve">Do you have a documented policy which ensures that hardware is protected from </t>
    </r>
    <r>
      <rPr>
        <b/>
        <u/>
        <sz val="8"/>
        <rFont val="Arial"/>
        <family val="2"/>
      </rPr>
      <t>unauthorized physical access</t>
    </r>
    <r>
      <rPr>
        <b/>
        <sz val="8"/>
        <rFont val="Arial"/>
        <family val="2"/>
      </rPr>
      <t>?</t>
    </r>
  </si>
  <si>
    <r>
      <t>Do you have a documented policy which ensures that</t>
    </r>
    <r>
      <rPr>
        <b/>
        <u/>
        <sz val="8"/>
        <rFont val="Arial"/>
        <family val="2"/>
      </rPr>
      <t xml:space="preserve"> access</t>
    </r>
    <r>
      <rPr>
        <b/>
        <sz val="8"/>
        <rFont val="Arial"/>
        <family val="2"/>
      </rPr>
      <t xml:space="preserve"> to applications, operating systems and databases is only available to authorized individuals?</t>
    </r>
  </si>
  <si>
    <t xml:space="preserve">Do you have a  documented policy to prohibit the sharing of logonids/passwords? </t>
  </si>
  <si>
    <r>
      <t xml:space="preserve">Do you have a documented policy to control </t>
    </r>
    <r>
      <rPr>
        <b/>
        <u/>
        <sz val="8"/>
        <rFont val="Arial"/>
        <family val="2"/>
      </rPr>
      <t>logonids that might be shared</t>
    </r>
    <r>
      <rPr>
        <b/>
        <sz val="8"/>
        <rFont val="Arial"/>
        <family val="2"/>
      </rPr>
      <t xml:space="preserve"> for operational or emergency reasons (e.g. Firecall)?</t>
    </r>
  </si>
  <si>
    <r>
      <t xml:space="preserve">Do you have a documented policy to change manufacturer </t>
    </r>
    <r>
      <rPr>
        <b/>
        <u/>
        <sz val="8"/>
        <rFont val="Arial"/>
        <family val="2"/>
      </rPr>
      <t>default passwords and PINS</t>
    </r>
    <r>
      <rPr>
        <b/>
        <sz val="8"/>
        <rFont val="Arial"/>
        <family val="2"/>
      </rPr>
      <t>?</t>
    </r>
  </si>
  <si>
    <r>
      <t>Do you have a documented policy to ensure you comply with</t>
    </r>
    <r>
      <rPr>
        <b/>
        <u/>
        <sz val="8"/>
        <rFont val="Arial"/>
        <family val="2"/>
      </rPr>
      <t xml:space="preserve"> legislation</t>
    </r>
    <r>
      <rPr>
        <b/>
        <sz val="8"/>
        <rFont val="Arial"/>
        <family val="2"/>
      </rPr>
      <t xml:space="preserve"> such as Data Privacy, software licensing and other applicable IT related laws and legislation?</t>
    </r>
  </si>
  <si>
    <r>
      <t xml:space="preserve">Do you have a documented policy to ensure you </t>
    </r>
    <r>
      <rPr>
        <b/>
        <u/>
        <sz val="8"/>
        <rFont val="Arial"/>
        <family val="2"/>
      </rPr>
      <t>segregate data in production environments from testing</t>
    </r>
    <r>
      <rPr>
        <b/>
        <sz val="8"/>
        <rFont val="Arial"/>
        <family val="2"/>
      </rPr>
      <t xml:space="preserve"> environments?</t>
    </r>
  </si>
  <si>
    <r>
      <t>Do you have a documented policy to ensure that both your overall business and related IT can resume to function, via a documented</t>
    </r>
    <r>
      <rPr>
        <b/>
        <u/>
        <sz val="8"/>
        <rFont val="Arial"/>
        <family val="2"/>
      </rPr>
      <t xml:space="preserve"> Business Continuity Plan or Disaster Recovery Plan</t>
    </r>
    <r>
      <rPr>
        <b/>
        <sz val="8"/>
        <rFont val="Arial"/>
        <family val="2"/>
      </rPr>
      <t>, after a defined period, following out-of-service conditions or disaster situations?</t>
    </r>
  </si>
  <si>
    <t>Is the IT security awareness training repeated and re-enforced periodically? If yes, please indicate frequency in the comments column.</t>
  </si>
  <si>
    <t>Are all users informed of the conditions of usage of their IDs?</t>
  </si>
  <si>
    <r>
      <t xml:space="preserve">Do you test compliance with security policies by periodic </t>
    </r>
    <r>
      <rPr>
        <b/>
        <u/>
        <sz val="8"/>
        <rFont val="Arial"/>
        <family val="2"/>
      </rPr>
      <t>external assessments</t>
    </r>
    <r>
      <rPr>
        <b/>
        <sz val="8"/>
        <rFont val="Arial"/>
        <family val="2"/>
      </rPr>
      <t xml:space="preserve"> such as SAS70 or SSAE16 and does this include actual testing, such as performed in SAS70 or SOC2 type II assessments?</t>
    </r>
  </si>
  <si>
    <t>Are users prevented from attaching external storage devices (e.g. thumb drives, USB disk drives) to their desktop (this is one way of introducing cyber security threats)?</t>
  </si>
  <si>
    <t>Does your organization have established roles and responsibilities for its Computer Security Incident Response Team (CSIRT)?</t>
  </si>
  <si>
    <r>
      <t xml:space="preserve">General Data Protection Regulation - Art. 25
</t>
    </r>
    <r>
      <rPr>
        <sz val="10"/>
        <rFont val="Arial"/>
        <family val="2"/>
      </rPr>
      <t>These sections are dedicated to the review of Data protection by design and by default adopted for the solution.</t>
    </r>
  </si>
  <si>
    <t>If YES please complete questionnaire below. 
If NO, skip this part.</t>
  </si>
  <si>
    <t>Are purposes of the solution clear in terms of data  processing?</t>
  </si>
  <si>
    <t>Provide details about purposes of data processing as per art. 5.1.b GDPR</t>
  </si>
  <si>
    <t>Are legal basis for the collection of these personal data clear and well-defined?</t>
  </si>
  <si>
    <t>Provide details about legal basis, i.e. valid consent, legal obligation, execution of a contract or Infineum’s legitimate business interest.</t>
  </si>
  <si>
    <t>Special categories are represented by processing of personal data revealing racial or ethnic origin, political opinions, religious or philosophical beliefs, or trade union membership, and the processing of genetic data, biometric data. Provide details about legal basis, i.e. valid consent, legal obligation, execution of a contract or Infineum’s legitimate business interest. (Art. 9 GDPR)</t>
  </si>
  <si>
    <t>Are your application/infrastructure solutions fully compliant with GDPR principles?</t>
  </si>
  <si>
    <t>Data hosting location: are data actually hosted in EU Countries?</t>
  </si>
  <si>
    <t>Please specify in which Country data will be physically hosted, including backup and disaster recovery alternative failover datacenters location.</t>
  </si>
  <si>
    <t>Does the solution need all these personal data for the purposes under paragraph GD02?</t>
  </si>
  <si>
    <t>Are all GDPR controls already activated without any additional intervention from the users in terms of preventing data sharing with others?</t>
  </si>
  <si>
    <t>Provide details about active controls and solutions.</t>
  </si>
  <si>
    <t>Please share all information regarding the following topics:
• password hashing and salting;
• data sandboxing;
• pseudonymization and anonymization;
• automated background updates;
• encryption at rest and in transit;
• responsible disclosure;
• staff training and accountability on data protection;
• physical security of servers, systems and storage.</t>
  </si>
  <si>
    <t>Is this solution designed to provide benefits in terms of privacy data protection combined with improvements in terms of cyber-security and overall data security solutions?</t>
  </si>
  <si>
    <t>Provide details.</t>
  </si>
  <si>
    <t>V. Privacy must offer end-to-end lifecycle protection of user data. This means engaging in proper data minimization, retention and deletion processes.</t>
  </si>
  <si>
    <t>Is data retention policy in place in order to delete data that are no longer required?</t>
  </si>
  <si>
    <t>Provide details about data retention planned for this solution.</t>
  </si>
  <si>
    <t>Do personal data get deleted, anonymized or aggregated when no longer required?</t>
  </si>
  <si>
    <t>Please provide details about your data backup solution.</t>
  </si>
  <si>
    <t>Please provide details about possible data formats and export.</t>
  </si>
  <si>
    <t>Is a data handover process/technology available in case of contract/service termination (exit clause)?</t>
  </si>
  <si>
    <t>Do you have a privilege administrator policy and specific GDPR compliancy for system administrators?</t>
  </si>
  <si>
    <t>Please provide details.</t>
  </si>
  <si>
    <t>Please provide GDPR documentation.</t>
  </si>
  <si>
    <t>Please provide data location and data flows.</t>
  </si>
  <si>
    <t>Please provide evidence of the DPO's appointment.</t>
  </si>
  <si>
    <t xml:space="preserve">Is there any other application/process that is interacting with this solution that could require a GDPR assessment? </t>
  </si>
  <si>
    <t>Is the solution designed in order to provide capability of user and data profiling in terms of data protection level?</t>
  </si>
  <si>
    <t>March-2022</t>
  </si>
  <si>
    <t xml:space="preserve">Is an internet-exposed RDP used for remote access for support/administrative activities? </t>
  </si>
  <si>
    <t xml:space="preserve"> If the Internet Service Provider (ISP) goes down, servers are immediately switched to a backup ISP?</t>
  </si>
  <si>
    <t>Is Multi-Factor Authentication enforced for built-in user accounts (e.g. administrator, root, guest, etc.)?</t>
  </si>
  <si>
    <t>Provide list of all software embedded in the application</t>
  </si>
  <si>
    <t>Documentation to provide to Infineum where applicable:</t>
  </si>
  <si>
    <t>updated with new questions and removed duplicated applications tabs</t>
  </si>
  <si>
    <t>Name of application used to support this service</t>
  </si>
  <si>
    <t>4.8</t>
  </si>
  <si>
    <t>4.9</t>
  </si>
  <si>
    <t>P.30</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</si>
  <si>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</si>
  <si>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</si>
  <si>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</si>
  <si>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</si>
  <si>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</si>
  <si>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</si>
  <si>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</si>
  <si>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</si>
  <si>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</si>
  <si>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</si>
  <si>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</si>
  <si>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</si>
  <si>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</si>
  <si>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</si>
  <si>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</si>
  <si>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</si>
  <si>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</si>
  <si>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</si>
  <si>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</si>
  <si>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</si>
  <si>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</si>
  <si>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</si>
  <si>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</si>
  <si>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</si>
  <si>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</si>
  <si>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</si>
  <si>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</si>
  <si>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I.035</t>
  </si>
  <si>
    <t>I.038</t>
  </si>
  <si>
    <t>I.039</t>
  </si>
  <si>
    <t>I.042</t>
  </si>
  <si>
    <t>I.043</t>
  </si>
  <si>
    <t>I.045</t>
  </si>
  <si>
    <t>I.046</t>
  </si>
  <si>
    <t>I.047</t>
  </si>
  <si>
    <t>I.048</t>
  </si>
  <si>
    <t>I.049</t>
  </si>
  <si>
    <t>I.050</t>
  </si>
  <si>
    <t>I.051</t>
  </si>
  <si>
    <t>I.053</t>
  </si>
  <si>
    <t>I.054</t>
  </si>
  <si>
    <t>I.055</t>
  </si>
  <si>
    <t>I.056</t>
  </si>
  <si>
    <t xml:space="preserve"> </t>
  </si>
  <si>
    <t>A.009</t>
  </si>
  <si>
    <t>A.068</t>
  </si>
  <si>
    <t>A.074</t>
  </si>
  <si>
    <t>A.088</t>
  </si>
  <si>
    <t>A.089</t>
  </si>
  <si>
    <t>A.090</t>
  </si>
  <si>
    <t>A.091</t>
  </si>
  <si>
    <t>A.092</t>
  </si>
  <si>
    <t>A.093</t>
  </si>
  <si>
    <t>A.094</t>
  </si>
  <si>
    <r>
      <t xml:space="preserve">Send the spreadsheets to the vendor for their completion.  
They need to use MS-Excel to complete the spreadsheet. Alternatively you will need to complete it on their behalf during a meeting with them. 
They need to complete some sections of the </t>
    </r>
    <r>
      <rPr>
        <b/>
        <sz val="10"/>
        <rFont val="Arial"/>
        <family val="2"/>
      </rPr>
      <t>Basics</t>
    </r>
    <r>
      <rPr>
        <sz val="10"/>
        <rFont val="Arial"/>
        <family val="2"/>
      </rPr>
      <t xml:space="preserve"> worksheet, the </t>
    </r>
    <r>
      <rPr>
        <b/>
        <sz val="10"/>
        <rFont val="Arial"/>
        <family val="2"/>
      </rPr>
      <t>Governance&amp;Organization</t>
    </r>
    <r>
      <rPr>
        <sz val="10"/>
        <rFont val="Arial"/>
        <family val="2"/>
      </rPr>
      <t xml:space="preserve"> worksheet, the </t>
    </r>
    <r>
      <rPr>
        <b/>
        <sz val="10"/>
        <rFont val="Arial"/>
        <family val="2"/>
      </rPr>
      <t>Privacy</t>
    </r>
    <r>
      <rPr>
        <sz val="10"/>
        <rFont val="Arial"/>
        <family val="2"/>
      </rPr>
      <t xml:space="preserve"> worksheet, the </t>
    </r>
    <r>
      <rPr>
        <b/>
        <sz val="10"/>
        <rFont val="Arial"/>
        <family val="2"/>
      </rPr>
      <t>Infrastructure</t>
    </r>
    <r>
      <rPr>
        <sz val="10"/>
        <rFont val="Arial"/>
        <family val="2"/>
      </rPr>
      <t xml:space="preserve"> worksheet and the </t>
    </r>
    <r>
      <rPr>
        <b/>
        <sz val="10"/>
        <rFont val="Arial"/>
        <family val="2"/>
      </rPr>
      <t>Application</t>
    </r>
    <r>
      <rPr>
        <sz val="10"/>
        <rFont val="Arial"/>
        <family val="2"/>
      </rPr>
      <t xml:space="preserve"> worksheet.</t>
    </r>
  </si>
  <si>
    <t>If columns E-G of the Governance&amp;Organization, Privacy, Infrastructure and Application tabs are already hidden, please proceed to Step 5.
Otherwise, hide the Infineum section (recommended) by running this Macro (note that the Macro will ask for the protection password. This password is available from Information Security, and will be changed periodically. Do not give this to the vendor. This password is used to protect the workbook from accidental errors, not to authenticate users).</t>
  </si>
  <si>
    <t>For Information Security only:
Copy the completed workbook to your work site.
Unhide the Infineum section by running this Macro (note that the Macro will ask for the password you provided before sending the workbook to the vendor).</t>
  </si>
  <si>
    <r>
      <rPr>
        <b/>
        <sz val="10"/>
        <rFont val="Arial"/>
        <family val="2"/>
      </rPr>
      <t>For each answer</t>
    </r>
    <r>
      <rPr>
        <sz val="10"/>
        <rFont val="Arial"/>
        <family val="2"/>
      </rPr>
      <t>, complete the results of Controls Advisor review, and add comments as appropriate. Results will be "OK", "Not OK" or "Investigating".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</si>
</sst>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theme="1"/>
      <name val="Calibri"/>
      <family val="2"/>
      <scheme val="minor"/>
    </font>
    <font>
      <b/>
      <sz val="10"/>
      <name val="Arial"/>
      <family val="2"/>
    </font>
    <font>
      <b/>
      <sz val="10"/>
      <color rgb="FF00B0F0"/>
      <name val="Arial"/>
      <family val="2"/>
    </font>
    <font>
      <b/>
      <u/>
      <sz val="10"/>
      <color rgb="FF00B0F0"/>
      <name val="Arial"/>
      <family val="2"/>
    </font>
    <font>
      <sz val="10"/>
      <name val="Arial"/>
      <family val="2"/>
    </font>
    <font>
      <b/>
      <sz val="10"/>
      <color rgb="FFFF0000"/>
      <name val="Arial"/>
      <family val="2"/>
    </font>
    <font>
      <sz val="10"/>
      <color rgb="FFFF0000"/>
      <name val="Arial"/>
      <family val="2"/>
    </font>
    <font>
      <b/>
      <sz val="12"/>
      <color rgb="FF2F5496"/>
      <name val="Calibri Light"/>
      <family val="2"/>
    </font>
    <font>
      <sz val="10"/>
      <name val="Calibri"/>
      <family val="2"/>
    </font>
    <font>
      <sz val="7"/>
      <name val="Times New Roman"/>
      <family val="1"/>
    </font>
    <font>
      <b/>
      <sz val="14"/>
      <color rgb="FF2F5496"/>
      <name val="Calibri Light"/>
      <family val="2"/>
    </font>
    <font>
      <sz val="8"/>
      <name val="Arial"/>
      <family val="2"/>
    </font>
    <font>
      <b/>
      <sz val="10"/>
      <color indexed="10"/>
      <name val="Arial"/>
      <family val="2"/>
    </font>
    <font>
      <b/>
      <sz val="8"/>
      <name val="Arial"/>
      <family val="2"/>
    </font>
    <font>
      <u/>
      <sz val="8"/>
      <name val="Arial"/>
      <family val="2"/>
    </font>
    <font>
      <b/>
      <sz val="12"/>
      <color indexed="10"/>
      <name val="Arial"/>
      <family val="2"/>
    </font>
    <font>
      <b/>
      <sz val="12"/>
      <name val="Arial"/>
      <family val="2"/>
    </font>
    <font>
      <sz val="10"/>
      <color indexed="10"/>
      <name val="Arial"/>
      <family val="2"/>
    </font>
    <font>
      <b/>
      <u/>
      <sz val="10"/>
      <color indexed="10"/>
      <name val="Arial"/>
      <family val="2"/>
    </font>
    <font>
      <i/>
      <u/>
      <sz val="10"/>
      <color rgb="FF000000"/>
      <name val="Arial"/>
      <family val="2"/>
    </font>
    <font>
      <sz val="10"/>
      <color indexed="8"/>
      <name val="Arial"/>
      <family val="2"/>
    </font>
    <font>
      <b/>
      <u/>
      <sz val="8"/>
      <name val="Arial"/>
      <family val="2"/>
    </font>
    <font>
      <b/>
      <i/>
      <sz val="8"/>
      <name val="Arial"/>
      <family val="2"/>
    </font>
    <font>
      <sz val="11"/>
      <color rgb="FF1F497D"/>
      <name val="Calibri"/>
      <family val="2"/>
    </font>
    <font>
      <sz val="8"/>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99"/>
        <bgColor indexed="64"/>
      </patternFill>
    </fill>
    <fill>
      <patternFill patternType="solid">
        <fgColor indexed="22"/>
        <bgColor indexed="64"/>
      </patternFill>
    </fill>
    <fill>
      <patternFill patternType="solid">
        <fgColor indexed="43"/>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rgb="FF00B0F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0000"/>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4">
    <xf numFmtId="0" fontId="0" fillId="0" borderId="0" xfId="0"/>
    <xf numFmtId="0" fontId="2" fillId="2" borderId="0" xfId="0" applyFont="1" applyFill="1" applyAlignment="1">
      <alignment horizontal="left" vertical="top" wrapText="1"/>
    </xf>
    <xf numFmtId="0" fontId="4" fillId="0" borderId="0" xfId="0" applyFont="1"/>
    <xf numFmtId="0" fontId="0" fillId="0" borderId="0" xfId="0" applyAlignment="1">
      <alignment horizontal="center" vertical="top"/>
    </xf>
    <xf numFmtId="0" fontId="5" fillId="3" borderId="1" xfId="0" applyFont="1" applyFill="1" applyBorder="1" applyAlignment="1">
      <alignment horizontal="center" vertical="top" wrapText="1"/>
    </xf>
    <xf numFmtId="0" fontId="5" fillId="3" borderId="2" xfId="0" applyFont="1" applyFill="1" applyBorder="1" applyAlignment="1">
      <alignment horizontal="right" vertical="top" wrapText="1"/>
    </xf>
    <xf numFmtId="0" fontId="6" fillId="0" borderId="2" xfId="0" applyFont="1" applyBorder="1" applyAlignment="1">
      <alignment horizontal="center"/>
    </xf>
    <xf numFmtId="0" fontId="5" fillId="3" borderId="2" xfId="0" applyFont="1" applyFill="1" applyBorder="1" applyAlignment="1">
      <alignment horizontal="center" vertical="top" wrapText="1"/>
    </xf>
    <xf numFmtId="0" fontId="0" fillId="0" borderId="5" xfId="0" applyBorder="1"/>
    <xf numFmtId="0" fontId="5" fillId="3" borderId="7" xfId="0" applyFont="1" applyFill="1" applyBorder="1" applyAlignment="1">
      <alignment horizontal="right" vertical="top" wrapText="1"/>
    </xf>
    <xf numFmtId="0" fontId="5" fillId="3" borderId="8" xfId="0" applyFont="1" applyFill="1" applyBorder="1" applyAlignment="1">
      <alignment horizontal="center" vertical="top" wrapText="1"/>
    </xf>
    <xf numFmtId="0" fontId="4" fillId="4" borderId="8" xfId="0" applyFont="1" applyFill="1" applyBorder="1" applyAlignment="1">
      <alignment horizontal="left" vertical="top" wrapText="1"/>
    </xf>
    <xf numFmtId="0" fontId="4" fillId="4" borderId="5" xfId="0" applyFont="1" applyFill="1" applyBorder="1" applyAlignment="1">
      <alignment horizontal="left" vertical="top" wrapText="1"/>
    </xf>
    <xf numFmtId="0" fontId="5" fillId="3" borderId="9" xfId="0" applyFont="1" applyFill="1" applyBorder="1" applyAlignment="1">
      <alignment horizontal="right" vertical="top" wrapText="1"/>
    </xf>
    <xf numFmtId="0" fontId="4" fillId="4" borderId="9" xfId="0" applyFont="1" applyFill="1" applyBorder="1" applyAlignment="1">
      <alignment horizontal="left" vertical="top" wrapText="1"/>
    </xf>
    <xf numFmtId="0" fontId="5" fillId="3" borderId="10" xfId="0" applyFont="1" applyFill="1" applyBorder="1" applyAlignment="1">
      <alignment horizontal="center" vertical="top" wrapText="1"/>
    </xf>
    <xf numFmtId="0" fontId="5" fillId="3" borderId="10" xfId="0" applyFont="1" applyFill="1" applyBorder="1" applyAlignment="1">
      <alignment horizontal="right" vertical="top" wrapText="1"/>
    </xf>
    <xf numFmtId="0" fontId="4" fillId="4" borderId="10" xfId="0" applyFont="1" applyFill="1" applyBorder="1" applyAlignment="1">
      <alignment horizontal="left" vertical="top" wrapText="1"/>
    </xf>
    <xf numFmtId="0" fontId="0" fillId="0" borderId="11" xfId="0" applyBorder="1"/>
    <xf numFmtId="0" fontId="1" fillId="0" borderId="0" xfId="0" applyFont="1" applyAlignment="1">
      <alignment horizontal="left" vertical="top"/>
    </xf>
    <xf numFmtId="0" fontId="1" fillId="0" borderId="0" xfId="0" applyFont="1"/>
    <xf numFmtId="0" fontId="1" fillId="0" borderId="0" xfId="0" applyFont="1" applyBorder="1" applyAlignment="1">
      <alignment horizontal="center" vertical="top"/>
    </xf>
    <xf numFmtId="17" fontId="1" fillId="0" borderId="0" xfId="0" applyNumberFormat="1" applyFont="1" applyBorder="1"/>
    <xf numFmtId="0" fontId="0" fillId="0" borderId="0" xfId="0" applyBorder="1"/>
    <xf numFmtId="0" fontId="0" fillId="0" borderId="0" xfId="0" applyAlignment="1">
      <alignment horizontal="center"/>
    </xf>
    <xf numFmtId="0" fontId="8" fillId="0" borderId="0" xfId="0" applyFont="1" applyAlignment="1">
      <alignment vertical="center"/>
    </xf>
    <xf numFmtId="0" fontId="11" fillId="2" borderId="0" xfId="0" applyFont="1" applyFill="1" applyAlignment="1">
      <alignment vertical="top" wrapText="1"/>
    </xf>
    <xf numFmtId="0" fontId="11" fillId="2" borderId="17" xfId="0" applyFont="1" applyFill="1" applyBorder="1" applyAlignment="1">
      <alignment vertical="top"/>
    </xf>
    <xf numFmtId="0" fontId="13" fillId="2" borderId="0" xfId="0" applyFont="1" applyFill="1" applyAlignment="1">
      <alignment vertical="top" wrapText="1"/>
    </xf>
    <xf numFmtId="0" fontId="11" fillId="2" borderId="0" xfId="0" applyFont="1" applyFill="1" applyAlignment="1">
      <alignment vertical="top"/>
    </xf>
    <xf numFmtId="0" fontId="1" fillId="2" borderId="0" xfId="0" applyFont="1" applyFill="1" applyAlignment="1">
      <alignment vertical="top" wrapText="1"/>
    </xf>
    <xf numFmtId="0" fontId="0" fillId="2" borderId="0" xfId="0" applyFill="1"/>
    <xf numFmtId="0" fontId="14" fillId="2" borderId="0" xfId="0" applyFont="1" applyFill="1" applyAlignment="1">
      <alignment horizontal="center" vertical="top" wrapText="1"/>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0" fontId="4" fillId="4" borderId="21" xfId="0" applyFont="1" applyFill="1" applyBorder="1" applyAlignment="1" applyProtection="1">
      <alignment horizontal="left" vertical="top" wrapText="1"/>
      <protection locked="0"/>
    </xf>
    <xf numFmtId="0" fontId="11" fillId="0" borderId="0" xfId="0" applyFont="1" applyAlignment="1">
      <alignment vertical="top" wrapText="1"/>
    </xf>
    <xf numFmtId="0" fontId="16" fillId="2" borderId="0" xfId="0" applyFont="1" applyFill="1" applyAlignment="1">
      <alignment vertical="top" wrapText="1"/>
    </xf>
    <xf numFmtId="0" fontId="1" fillId="2" borderId="0" xfId="0" applyFont="1" applyFill="1" applyAlignment="1">
      <alignment horizontal="center" vertical="top" wrapText="1"/>
    </xf>
    <xf numFmtId="164" fontId="4" fillId="4" borderId="3" xfId="0" applyNumberFormat="1" applyFont="1"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1" fillId="2" borderId="0" xfId="0" applyFont="1" applyFill="1" applyAlignment="1">
      <alignment horizontal="right" vertical="top" wrapText="1"/>
    </xf>
    <xf numFmtId="0" fontId="0" fillId="0" borderId="30" xfId="0" applyBorder="1" applyAlignment="1" applyProtection="1">
      <alignment horizontal="left" vertical="top" wrapText="1"/>
      <protection locked="0"/>
    </xf>
    <xf numFmtId="0" fontId="11" fillId="5" borderId="3" xfId="0" applyFont="1" applyFill="1" applyBorder="1" applyAlignment="1" applyProtection="1">
      <alignment vertical="top" wrapText="1"/>
      <protection locked="0"/>
    </xf>
    <xf numFmtId="164" fontId="4" fillId="4" borderId="29" xfId="0" applyNumberFormat="1" applyFont="1" applyFill="1" applyBorder="1" applyAlignment="1" applyProtection="1">
      <alignment horizontal="left" vertical="top" wrapText="1"/>
      <protection locked="0"/>
    </xf>
    <xf numFmtId="0" fontId="0" fillId="0" borderId="0" xfId="0" applyAlignment="1">
      <alignment vertical="top"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left" vertical="center" wrapText="1"/>
    </xf>
    <xf numFmtId="0" fontId="11" fillId="7" borderId="34" xfId="0" applyFont="1" applyFill="1" applyBorder="1" applyAlignment="1" applyProtection="1">
      <alignment vertical="top" wrapText="1"/>
      <protection locked="0"/>
    </xf>
    <xf numFmtId="0" fontId="0" fillId="2" borderId="0" xfId="0" applyFill="1" applyAlignment="1">
      <alignment wrapText="1"/>
    </xf>
    <xf numFmtId="0" fontId="11" fillId="0" borderId="0" xfId="0" applyFont="1" applyAlignment="1" applyProtection="1">
      <alignment vertical="top" wrapText="1"/>
      <protection locked="0"/>
    </xf>
    <xf numFmtId="0" fontId="5" fillId="2" borderId="35" xfId="0" applyFont="1" applyFill="1" applyBorder="1" applyAlignment="1">
      <alignment horizontal="left" vertical="center" wrapText="1"/>
    </xf>
    <xf numFmtId="0" fontId="11" fillId="0" borderId="36" xfId="0" applyFont="1" applyBorder="1" applyAlignment="1">
      <alignment vertical="top" wrapText="1"/>
    </xf>
    <xf numFmtId="0" fontId="13" fillId="0" borderId="31" xfId="0" applyFont="1" applyBorder="1" applyAlignment="1">
      <alignment vertical="top" wrapText="1"/>
    </xf>
    <xf numFmtId="0" fontId="13" fillId="2" borderId="31" xfId="0" applyFont="1" applyFill="1" applyBorder="1" applyAlignment="1">
      <alignment vertical="top" wrapText="1"/>
    </xf>
    <xf numFmtId="0" fontId="11" fillId="7" borderId="32" xfId="0" applyFont="1" applyFill="1" applyBorder="1" applyAlignment="1" applyProtection="1">
      <alignment vertical="top" wrapText="1"/>
      <protection locked="0"/>
    </xf>
    <xf numFmtId="0" fontId="13" fillId="0" borderId="33" xfId="0" applyFont="1" applyBorder="1" applyAlignment="1">
      <alignment vertical="top" wrapText="1"/>
    </xf>
    <xf numFmtId="0" fontId="4" fillId="2" borderId="0" xfId="0" applyFont="1" applyFill="1" applyAlignment="1">
      <alignment vertical="top" wrapText="1"/>
    </xf>
    <xf numFmtId="0" fontId="11" fillId="0" borderId="0" xfId="0" applyFont="1" applyAlignment="1">
      <alignment horizontal="right" vertical="top"/>
    </xf>
    <xf numFmtId="0" fontId="6" fillId="0" borderId="0" xfId="0" applyFont="1" applyAlignment="1">
      <alignment horizontal="center"/>
    </xf>
    <xf numFmtId="0" fontId="0" fillId="0" borderId="0" xfId="0" applyAlignment="1">
      <alignment vertical="top"/>
    </xf>
    <xf numFmtId="0" fontId="1" fillId="8" borderId="2" xfId="0" applyFont="1" applyFill="1" applyBorder="1" applyAlignment="1">
      <alignment horizontal="left" vertical="top" wrapText="1"/>
    </xf>
    <xf numFmtId="0" fontId="1" fillId="8" borderId="2" xfId="0" applyFont="1" applyFill="1" applyBorder="1" applyAlignment="1">
      <alignment horizontal="left" vertical="top"/>
    </xf>
    <xf numFmtId="0" fontId="1" fillId="9" borderId="2" xfId="0" applyFont="1" applyFill="1" applyBorder="1" applyAlignment="1">
      <alignment horizontal="center" vertical="top" wrapText="1"/>
    </xf>
    <xf numFmtId="0" fontId="1" fillId="10" borderId="2" xfId="0" applyFont="1" applyFill="1" applyBorder="1" applyAlignment="1">
      <alignment horizontal="center" vertical="top" wrapText="1"/>
    </xf>
    <xf numFmtId="0" fontId="0" fillId="0" borderId="1" xfId="0" applyBorder="1"/>
    <xf numFmtId="0" fontId="0" fillId="0" borderId="2" xfId="0" applyBorder="1" applyAlignment="1">
      <alignment horizontal="center"/>
    </xf>
    <xf numFmtId="0" fontId="0" fillId="0" borderId="14" xfId="0" applyBorder="1" applyAlignment="1">
      <alignment vertical="top"/>
    </xf>
    <xf numFmtId="0" fontId="0" fillId="0" borderId="2" xfId="0" applyBorder="1"/>
    <xf numFmtId="0" fontId="0" fillId="0" borderId="2" xfId="0" applyBorder="1" applyAlignment="1">
      <alignment vertical="top"/>
    </xf>
    <xf numFmtId="0" fontId="13" fillId="2" borderId="2" xfId="0" applyFont="1" applyFill="1" applyBorder="1" applyAlignment="1">
      <alignment vertical="top"/>
    </xf>
    <xf numFmtId="0" fontId="13" fillId="5" borderId="2" xfId="0" applyFont="1" applyFill="1" applyBorder="1" applyAlignment="1" applyProtection="1">
      <alignment horizontal="center" vertical="top"/>
      <protection locked="0"/>
    </xf>
    <xf numFmtId="0" fontId="4" fillId="5" borderId="2" xfId="0" applyFont="1" applyFill="1" applyBorder="1" applyAlignment="1" applyProtection="1">
      <alignment vertical="top" wrapText="1"/>
      <protection locked="0"/>
    </xf>
    <xf numFmtId="0" fontId="4" fillId="4" borderId="2" xfId="0" applyFont="1" applyFill="1" applyBorder="1" applyAlignment="1" applyProtection="1">
      <alignment vertical="top"/>
      <protection locked="0"/>
    </xf>
    <xf numFmtId="0" fontId="13" fillId="2" borderId="2" xfId="0" applyFont="1" applyFill="1" applyBorder="1" applyAlignment="1">
      <alignment vertical="top" wrapText="1"/>
    </xf>
    <xf numFmtId="0" fontId="0" fillId="4" borderId="2" xfId="0" applyFill="1" applyBorder="1" applyAlignment="1" applyProtection="1">
      <alignment vertical="top"/>
      <protection locked="0"/>
    </xf>
    <xf numFmtId="0" fontId="13" fillId="2" borderId="2" xfId="0" applyFont="1" applyFill="1" applyBorder="1" applyAlignment="1">
      <alignment horizontal="left" vertical="top" wrapText="1"/>
    </xf>
    <xf numFmtId="0" fontId="0" fillId="5" borderId="2" xfId="0" applyFill="1" applyBorder="1" applyAlignment="1" applyProtection="1">
      <alignment vertical="top" wrapText="1"/>
      <protection locked="0"/>
    </xf>
    <xf numFmtId="0" fontId="13" fillId="0" borderId="2" xfId="0" applyFont="1" applyBorder="1" applyAlignment="1">
      <alignment horizontal="left" vertical="top" wrapText="1"/>
    </xf>
    <xf numFmtId="0" fontId="13" fillId="0" borderId="2" xfId="0" applyFont="1" applyBorder="1" applyAlignment="1">
      <alignment vertical="top" wrapText="1"/>
    </xf>
    <xf numFmtId="0" fontId="0" fillId="4" borderId="1" xfId="0" applyFill="1" applyBorder="1" applyAlignment="1" applyProtection="1">
      <alignment vertical="top"/>
      <protection locked="0"/>
    </xf>
    <xf numFmtId="0" fontId="1" fillId="11" borderId="2" xfId="0" applyFont="1" applyFill="1" applyBorder="1" applyAlignment="1">
      <alignment vertical="top" wrapText="1"/>
    </xf>
    <xf numFmtId="0" fontId="4" fillId="11" borderId="2" xfId="0" applyFont="1" applyFill="1" applyBorder="1" applyAlignment="1" applyProtection="1">
      <alignment vertical="top" wrapText="1"/>
      <protection locked="0"/>
    </xf>
    <xf numFmtId="0" fontId="1" fillId="9" borderId="2" xfId="0" applyFont="1" applyFill="1" applyBorder="1" applyAlignment="1">
      <alignment horizontal="center" wrapText="1"/>
    </xf>
    <xf numFmtId="0" fontId="19" fillId="0" borderId="2" xfId="0" applyFont="1" applyBorder="1" applyAlignment="1">
      <alignment horizontal="center"/>
    </xf>
    <xf numFmtId="0" fontId="0" fillId="0" borderId="2" xfId="0" applyBorder="1" applyAlignment="1">
      <alignment horizontal="center" wrapText="1"/>
    </xf>
    <xf numFmtId="0" fontId="0" fillId="0" borderId="2" xfId="0" applyBorder="1" applyAlignment="1">
      <alignment horizontal="center" vertical="top" wrapText="1"/>
    </xf>
    <xf numFmtId="0" fontId="1" fillId="6" borderId="1" xfId="0" applyFont="1" applyFill="1" applyBorder="1" applyAlignment="1">
      <alignment vertical="top" wrapText="1"/>
    </xf>
    <xf numFmtId="0" fontId="1" fillId="8" borderId="1" xfId="0" applyFont="1" applyFill="1" applyBorder="1" applyAlignment="1">
      <alignment horizontal="left" vertical="top"/>
    </xf>
    <xf numFmtId="0" fontId="1" fillId="8" borderId="1" xfId="0" applyFont="1" applyFill="1" applyBorder="1" applyAlignment="1">
      <alignment horizontal="left" vertical="top" wrapText="1"/>
    </xf>
    <xf numFmtId="0" fontId="1" fillId="6" borderId="2" xfId="0" applyFont="1" applyFill="1" applyBorder="1" applyAlignment="1">
      <alignment vertical="top" wrapText="1"/>
    </xf>
    <xf numFmtId="0" fontId="13" fillId="2" borderId="37" xfId="0" applyFont="1" applyFill="1" applyBorder="1" applyAlignment="1">
      <alignment vertical="top" wrapText="1"/>
    </xf>
    <xf numFmtId="0" fontId="13" fillId="5" borderId="38" xfId="0" applyFont="1" applyFill="1" applyBorder="1" applyAlignment="1" applyProtection="1">
      <alignment horizontal="center" vertical="top"/>
      <protection locked="0"/>
    </xf>
    <xf numFmtId="0" fontId="1" fillId="6" borderId="2" xfId="0" applyFont="1" applyFill="1" applyBorder="1" applyAlignment="1">
      <alignment vertical="top"/>
    </xf>
    <xf numFmtId="0" fontId="0" fillId="0" borderId="1" xfId="0" applyBorder="1" applyAlignment="1">
      <alignment vertical="top"/>
    </xf>
    <xf numFmtId="0" fontId="11" fillId="6" borderId="39" xfId="0" applyFont="1" applyFill="1" applyBorder="1" applyAlignment="1">
      <alignment vertical="top"/>
    </xf>
    <xf numFmtId="0" fontId="0" fillId="2" borderId="0" xfId="0" applyFill="1" applyAlignment="1">
      <alignment vertical="top"/>
    </xf>
    <xf numFmtId="0" fontId="11" fillId="2" borderId="0" xfId="0" applyFont="1" applyFill="1"/>
    <xf numFmtId="0" fontId="0" fillId="5" borderId="40" xfId="0" applyFill="1" applyBorder="1" applyAlignment="1" applyProtection="1">
      <alignment wrapText="1"/>
      <protection locked="0"/>
    </xf>
    <xf numFmtId="0" fontId="5" fillId="0" borderId="0" xfId="0" applyFont="1" applyAlignment="1">
      <alignment horizontal="right" vertical="top" wrapText="1"/>
    </xf>
    <xf numFmtId="0" fontId="0" fillId="0" borderId="0" xfId="0" applyAlignment="1" applyProtection="1">
      <alignment wrapText="1"/>
      <protection locked="0"/>
    </xf>
    <xf numFmtId="0" fontId="0" fillId="8" borderId="2" xfId="0" applyFill="1" applyBorder="1" applyAlignment="1">
      <alignment vertical="top"/>
    </xf>
    <xf numFmtId="0" fontId="4" fillId="5" borderId="2" xfId="0" applyFont="1" applyFill="1" applyBorder="1" applyAlignment="1">
      <alignment vertical="top" wrapText="1"/>
    </xf>
    <xf numFmtId="0" fontId="13" fillId="2" borderId="41" xfId="0" applyFont="1" applyFill="1" applyBorder="1" applyAlignment="1">
      <alignment vertical="top" wrapText="1"/>
    </xf>
    <xf numFmtId="0" fontId="1" fillId="8" borderId="11" xfId="0" applyFont="1" applyFill="1" applyBorder="1" applyAlignment="1">
      <alignment horizontal="left" vertical="top"/>
    </xf>
    <xf numFmtId="0" fontId="1" fillId="8" borderId="11" xfId="0" applyFont="1" applyFill="1" applyBorder="1" applyAlignment="1">
      <alignment horizontal="left" vertical="top" wrapText="1"/>
    </xf>
    <xf numFmtId="164" fontId="1" fillId="4" borderId="3" xfId="0" applyNumberFormat="1" applyFont="1" applyFill="1" applyBorder="1" applyAlignment="1" applyProtection="1">
      <alignment horizontal="center" vertical="top" wrapText="1"/>
      <protection locked="0"/>
    </xf>
    <xf numFmtId="0" fontId="4" fillId="4" borderId="29" xfId="0" applyFont="1" applyFill="1" applyBorder="1" applyAlignment="1" applyProtection="1">
      <alignment horizontal="left" vertical="top" wrapText="1"/>
      <protection locked="0"/>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0" fillId="0" borderId="14" xfId="0" applyBorder="1" applyAlignment="1">
      <alignment horizontal="center" vertical="center" wrapText="1"/>
    </xf>
    <xf numFmtId="0" fontId="13" fillId="5" borderId="2" xfId="0"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13" fillId="5" borderId="1" xfId="0" applyFont="1" applyFill="1" applyBorder="1" applyAlignment="1" applyProtection="1">
      <alignment horizontal="center" vertical="center"/>
      <protection locked="0"/>
    </xf>
    <xf numFmtId="0" fontId="0" fillId="13" borderId="15" xfId="0" applyFill="1" applyBorder="1" applyAlignment="1">
      <alignment horizontal="center" vertical="center" wrapText="1"/>
    </xf>
    <xf numFmtId="0" fontId="13" fillId="13" borderId="2" xfId="0" applyFont="1" applyFill="1" applyBorder="1" applyAlignment="1" applyProtection="1">
      <alignment horizontal="center" vertical="center"/>
      <protection locked="0"/>
    </xf>
    <xf numFmtId="0" fontId="0" fillId="0" borderId="2" xfId="0" applyBorder="1" applyAlignment="1">
      <alignment vertical="top" wrapText="1"/>
    </xf>
    <xf numFmtId="0" fontId="23" fillId="0" borderId="2" xfId="0" applyFont="1" applyBorder="1" applyAlignment="1">
      <alignment vertical="top" wrapText="1"/>
    </xf>
    <xf numFmtId="0" fontId="0" fillId="0" borderId="0" xfId="0" applyAlignment="1">
      <alignment vertical="center"/>
    </xf>
    <xf numFmtId="0" fontId="1" fillId="8" borderId="2" xfId="0" applyFont="1" applyFill="1" applyBorder="1" applyAlignment="1">
      <alignment horizontal="left" vertical="center" wrapText="1"/>
    </xf>
    <xf numFmtId="0" fontId="4" fillId="11" borderId="2" xfId="0" applyFont="1" applyFill="1" applyBorder="1" applyAlignment="1" applyProtection="1">
      <alignment vertical="center" wrapText="1"/>
      <protection locked="0"/>
    </xf>
    <xf numFmtId="0" fontId="4" fillId="0" borderId="0" xfId="0" applyFont="1" applyFill="1"/>
    <xf numFmtId="0" fontId="6" fillId="0" borderId="36" xfId="0" applyFont="1" applyBorder="1" applyAlignment="1">
      <alignment vertical="top" wrapText="1"/>
    </xf>
    <xf numFmtId="0" fontId="13" fillId="0" borderId="2" xfId="0" applyFont="1" applyFill="1" applyBorder="1" applyAlignment="1">
      <alignment vertical="top" wrapText="1"/>
    </xf>
    <xf numFmtId="0" fontId="13" fillId="0" borderId="2" xfId="0" applyFont="1" applyFill="1" applyBorder="1" applyAlignment="1">
      <alignment horizontal="left" vertical="top" wrapText="1"/>
    </xf>
    <xf numFmtId="0" fontId="13" fillId="0" borderId="41" xfId="0" applyFont="1" applyFill="1" applyBorder="1" applyAlignment="1">
      <alignment vertical="top" wrapText="1"/>
    </xf>
    <xf numFmtId="0" fontId="1" fillId="4" borderId="7"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top" wrapText="1"/>
    </xf>
    <xf numFmtId="0" fontId="4" fillId="4" borderId="6" xfId="0" applyFont="1" applyFill="1" applyBorder="1" applyAlignment="1">
      <alignment horizontal="left" vertical="top" wrapText="1"/>
    </xf>
    <xf numFmtId="15" fontId="0" fillId="0" borderId="0" xfId="0" applyNumberFormat="1" applyAlignment="1">
      <alignment horizontal="left" vertical="top"/>
    </xf>
    <xf numFmtId="17" fontId="0" fillId="0" borderId="0" xfId="0" applyNumberFormat="1" applyAlignment="1">
      <alignment horizontal="left" vertical="top"/>
    </xf>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164" fontId="5" fillId="4" borderId="1"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Border="1" applyAlignment="1">
      <alignment horizontal="left"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2" fillId="0" borderId="0" xfId="0" applyFont="1" applyBorder="1" applyAlignment="1">
      <alignment horizontal="center" vertical="center" wrapText="1"/>
    </xf>
    <xf numFmtId="0" fontId="2" fillId="2" borderId="0" xfId="0" applyFont="1" applyFill="1" applyAlignment="1">
      <alignment horizontal="left" vertical="top" wrapText="1"/>
    </xf>
    <xf numFmtId="0" fontId="12" fillId="5" borderId="18" xfId="0" applyFont="1" applyFill="1" applyBorder="1" applyAlignment="1">
      <alignment horizontal="center" vertical="top" wrapText="1"/>
    </xf>
    <xf numFmtId="0" fontId="12" fillId="5" borderId="19" xfId="0" applyFont="1" applyFill="1" applyBorder="1" applyAlignment="1">
      <alignment horizontal="center" vertical="top" wrapText="1"/>
    </xf>
    <xf numFmtId="0" fontId="12" fillId="5" borderId="20" xfId="0" applyFont="1" applyFill="1" applyBorder="1" applyAlignment="1">
      <alignment horizontal="center" vertical="top" wrapText="1"/>
    </xf>
    <xf numFmtId="0" fontId="13" fillId="0" borderId="17" xfId="0" applyFont="1" applyBorder="1" applyAlignment="1">
      <alignment vertical="top" wrapText="1"/>
    </xf>
    <xf numFmtId="0" fontId="11" fillId="4" borderId="22" xfId="0" applyFont="1" applyFill="1" applyBorder="1" applyAlignment="1" applyProtection="1">
      <alignment vertical="top" wrapText="1"/>
      <protection locked="0"/>
    </xf>
    <xf numFmtId="0" fontId="11" fillId="4" borderId="23" xfId="0" applyFont="1" applyFill="1" applyBorder="1" applyAlignment="1" applyProtection="1">
      <alignment vertical="top" wrapText="1"/>
      <protection locked="0"/>
    </xf>
    <xf numFmtId="0" fontId="11" fillId="4" borderId="24" xfId="0" applyFont="1" applyFill="1" applyBorder="1" applyAlignment="1" applyProtection="1">
      <alignment vertical="top" wrapText="1"/>
      <protection locked="0"/>
    </xf>
    <xf numFmtId="0" fontId="11" fillId="4" borderId="25" xfId="0" applyFont="1" applyFill="1" applyBorder="1" applyAlignment="1" applyProtection="1">
      <alignment vertical="top" wrapText="1"/>
      <protection locked="0"/>
    </xf>
    <xf numFmtId="0" fontId="11" fillId="4" borderId="0" xfId="0" applyFont="1" applyFill="1" applyBorder="1" applyAlignment="1" applyProtection="1">
      <alignment vertical="top" wrapText="1"/>
      <protection locked="0"/>
    </xf>
    <xf numFmtId="0" fontId="11" fillId="4" borderId="26" xfId="0" applyFont="1" applyFill="1" applyBorder="1" applyAlignment="1" applyProtection="1">
      <alignment vertical="top" wrapText="1"/>
      <protection locked="0"/>
    </xf>
    <xf numFmtId="0" fontId="11" fillId="4" borderId="27" xfId="0" applyFont="1" applyFill="1" applyBorder="1" applyAlignment="1" applyProtection="1">
      <alignment vertical="top" wrapText="1"/>
      <protection locked="0"/>
    </xf>
    <xf numFmtId="0" fontId="11" fillId="4" borderId="17" xfId="0" applyFont="1" applyFill="1" applyBorder="1" applyAlignment="1" applyProtection="1">
      <alignment vertical="top" wrapText="1"/>
      <protection locked="0"/>
    </xf>
    <xf numFmtId="0" fontId="11" fillId="4" borderId="28" xfId="0" applyFont="1" applyFill="1" applyBorder="1" applyAlignment="1" applyProtection="1">
      <alignment vertical="top" wrapText="1"/>
      <protection locked="0"/>
    </xf>
    <xf numFmtId="0" fontId="12" fillId="6" borderId="42" xfId="0" applyFont="1" applyFill="1" applyBorder="1" applyAlignment="1">
      <alignment horizontal="center" vertical="center" wrapText="1"/>
    </xf>
    <xf numFmtId="0" fontId="19" fillId="3" borderId="12" xfId="0" applyFont="1"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19" fillId="12" borderId="12" xfId="0" applyFont="1" applyFill="1" applyBorder="1" applyAlignment="1">
      <alignment vertical="center" wrapText="1"/>
    </xf>
    <xf numFmtId="0" fontId="0" fillId="12" borderId="13" xfId="0" applyFill="1" applyBorder="1" applyAlignment="1">
      <alignment vertical="center" wrapText="1"/>
    </xf>
    <xf numFmtId="0" fontId="0" fillId="12" borderId="14" xfId="0" applyFill="1" applyBorder="1" applyAlignment="1">
      <alignment vertical="center" wrapText="1"/>
    </xf>
  </cellXfs>
  <cellStyles count="1">
    <cellStyle name="Normal" xfId="0" builtinId="0"/>
  </cellStyles>
  <dxfs count="762">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0</xdr:rowOff>
    </xdr:from>
    <xdr:to>
      <xdr:col>5</xdr:col>
      <xdr:colOff>0</xdr:colOff>
      <xdr:row>13</xdr:row>
      <xdr:rowOff>114300</xdr:rowOff>
    </xdr:to>
    <xdr:grpSp>
      <xdr:nvGrpSpPr>
        <xdr:cNvPr id="2" name="Group 13">
          <a:extLst>
            <a:ext uri="{FF2B5EF4-FFF2-40B4-BE49-F238E27FC236}">
              <a16:creationId xmlns:a16="http://schemas.microsoft.com/office/drawing/2014/main" id="{14A66744-D831-484B-A73D-7C581989B8E9}"/>
            </a:ext>
          </a:extLst>
        </xdr:cNvPr>
        <xdr:cNvGrpSpPr>
          <a:grpSpLocks/>
        </xdr:cNvGrpSpPr>
      </xdr:nvGrpSpPr>
      <xdr:grpSpPr bwMode="auto">
        <a:xfrm>
          <a:off x="8296275" y="4829175"/>
          <a:ext cx="1600200" cy="762000"/>
          <a:chOff x="0" y="-64294"/>
          <a:chExt cx="1571624" cy="921544"/>
        </a:xfrm>
      </xdr:grpSpPr>
      <xdr:sp macro="" textlink="">
        <xdr:nvSpPr>
          <xdr:cNvPr id="3" name="Rectangle 2">
            <a:extLst>
              <a:ext uri="{FF2B5EF4-FFF2-40B4-BE49-F238E27FC236}">
                <a16:creationId xmlns:a16="http://schemas.microsoft.com/office/drawing/2014/main" id="{599C4675-6F6A-4ACB-9FE2-72122F559EF8}"/>
              </a:ext>
            </a:extLst>
          </xdr:cNvPr>
          <xdr:cNvSpPr/>
        </xdr:nvSpPr>
        <xdr:spPr>
          <a:xfrm>
            <a:off x="21828" y="-64294"/>
            <a:ext cx="1549796" cy="846622"/>
          </a:xfrm>
          <a:prstGeom prst="rect">
            <a:avLst/>
          </a:prstGeom>
          <a:scene3d>
            <a:camera prst="orthographicFront"/>
            <a:lightRig rig="threePt" dir="t"/>
          </a:scene3d>
          <a:sp3d>
            <a:bevel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nchorCtr="1"/>
          <a:lstStyle/>
          <a:p>
            <a:r>
              <a:rPr lang="en-GB" sz="2000">
                <a:solidFill>
                  <a:srgbClr val="FF0000"/>
                </a:solidFill>
              </a:rPr>
              <a:t>UNHIDE</a:t>
            </a:r>
          </a:p>
        </xdr:txBody>
      </xdr:sp>
      <xdr:sp macro="" textlink="">
        <xdr:nvSpPr>
          <xdr:cNvPr id="4" name="Rectangle 3">
            <a:extLst>
              <a:ext uri="{FF2B5EF4-FFF2-40B4-BE49-F238E27FC236}">
                <a16:creationId xmlns:a16="http://schemas.microsoft.com/office/drawing/2014/main" id="{80BE18B7-15F5-439B-8A7F-B7DB870A9D93}"/>
              </a:ext>
            </a:extLst>
          </xdr:cNvPr>
          <xdr:cNvSpPr/>
        </xdr:nvSpPr>
        <xdr:spPr>
          <a:xfrm>
            <a:off x="0" y="10628"/>
            <a:ext cx="1418827" cy="846622"/>
          </a:xfrm>
          <a:prstGeom prst="rect">
            <a:avLst/>
          </a:prstGeom>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spcFirstLastPara="0" vert="horz" wrap="square" lIns="148590" tIns="148590" rIns="148590" bIns="148590" numCol="1" spcCol="1270" anchor="ctr" anchorCtr="0">
            <a:noAutofit/>
          </a:bodyPr>
          <a:lstStyle/>
          <a:p>
            <a:pPr lvl="0" algn="ctr" defTabSz="1733550">
              <a:lnSpc>
                <a:spcPct val="90000"/>
              </a:lnSpc>
              <a:spcBef>
                <a:spcPct val="0"/>
              </a:spcBef>
              <a:spcAft>
                <a:spcPct val="35000"/>
              </a:spcAft>
            </a:pPr>
            <a:endParaRPr lang="en-GB" sz="2000" kern="1200">
              <a:solidFill>
                <a:srgbClr val="FF0000"/>
              </a:solidFill>
            </a:endParaRPr>
          </a:p>
        </xdr:txBody>
      </xdr:sp>
    </xdr:grpSp>
    <xdr:clientData/>
  </xdr:twoCellAnchor>
  <xdr:twoCellAnchor>
    <xdr:from>
      <xdr:col>4</xdr:col>
      <xdr:colOff>22860</xdr:colOff>
      <xdr:row>8</xdr:row>
      <xdr:rowOff>0</xdr:rowOff>
    </xdr:from>
    <xdr:to>
      <xdr:col>5</xdr:col>
      <xdr:colOff>0</xdr:colOff>
      <xdr:row>9</xdr:row>
      <xdr:rowOff>0</xdr:rowOff>
    </xdr:to>
    <xdr:grpSp>
      <xdr:nvGrpSpPr>
        <xdr:cNvPr id="5" name="Group 10">
          <a:extLst>
            <a:ext uri="{FF2B5EF4-FFF2-40B4-BE49-F238E27FC236}">
              <a16:creationId xmlns:a16="http://schemas.microsoft.com/office/drawing/2014/main" id="{B9EF49CC-1409-45E0-9E27-ADACAD54A588}"/>
            </a:ext>
          </a:extLst>
        </xdr:cNvPr>
        <xdr:cNvGrpSpPr>
          <a:grpSpLocks/>
        </xdr:cNvGrpSpPr>
      </xdr:nvGrpSpPr>
      <xdr:grpSpPr bwMode="auto">
        <a:xfrm>
          <a:off x="8319135" y="2200275"/>
          <a:ext cx="1577340" cy="971550"/>
          <a:chOff x="0" y="0"/>
          <a:chExt cx="1428749" cy="857250"/>
        </a:xfrm>
      </xdr:grpSpPr>
      <xdr:sp macro="" textlink="">
        <xdr:nvSpPr>
          <xdr:cNvPr id="6" name="Rectangle 5">
            <a:extLst>
              <a:ext uri="{FF2B5EF4-FFF2-40B4-BE49-F238E27FC236}">
                <a16:creationId xmlns:a16="http://schemas.microsoft.com/office/drawing/2014/main" id="{0E0C3D78-E509-4355-B9EE-DE8F581A15D3}"/>
              </a:ext>
            </a:extLst>
          </xdr:cNvPr>
          <xdr:cNvSpPr/>
        </xdr:nvSpPr>
        <xdr:spPr>
          <a:xfrm>
            <a:off x="0" y="0"/>
            <a:ext cx="1428749" cy="857250"/>
          </a:xfrm>
          <a:prstGeom prst="rect">
            <a:avLst/>
          </a:prstGeom>
          <a:scene3d>
            <a:camera prst="orthographicFront"/>
            <a:lightRig rig="threePt" dir="t"/>
          </a:scene3d>
          <a:sp3d>
            <a:bevel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nchorCtr="1"/>
          <a:lstStyle/>
          <a:p>
            <a:pPr algn="ctr"/>
            <a:r>
              <a:rPr lang="en-GB" sz="2000" baseline="0">
                <a:solidFill>
                  <a:srgbClr val="FF0000"/>
                </a:solidFill>
              </a:rPr>
              <a:t>HIDE</a:t>
            </a:r>
          </a:p>
        </xdr:txBody>
      </xdr:sp>
      <xdr:sp macro="" textlink="">
        <xdr:nvSpPr>
          <xdr:cNvPr id="7" name="Rectangle 6">
            <a:extLst>
              <a:ext uri="{FF2B5EF4-FFF2-40B4-BE49-F238E27FC236}">
                <a16:creationId xmlns:a16="http://schemas.microsoft.com/office/drawing/2014/main" id="{8A10C14E-4A3F-424E-869C-7A8F558F8663}"/>
              </a:ext>
            </a:extLst>
          </xdr:cNvPr>
          <xdr:cNvSpPr/>
        </xdr:nvSpPr>
        <xdr:spPr>
          <a:xfrm>
            <a:off x="0" y="0"/>
            <a:ext cx="1428749" cy="857250"/>
          </a:xfrm>
          <a:prstGeom prst="rect">
            <a:avLst/>
          </a:prstGeom>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spcFirstLastPara="0" vert="horz" wrap="square" lIns="148590" tIns="148590" rIns="148590" bIns="148590" numCol="1" spcCol="1270" anchor="ctr" anchorCtr="0">
            <a:noAutofit/>
          </a:bodyPr>
          <a:lstStyle/>
          <a:p>
            <a:pPr lvl="0" algn="ctr" defTabSz="1733550">
              <a:lnSpc>
                <a:spcPct val="90000"/>
              </a:lnSpc>
              <a:spcBef>
                <a:spcPct val="0"/>
              </a:spcBef>
              <a:spcAft>
                <a:spcPct val="35000"/>
              </a:spcAft>
            </a:pPr>
            <a:endParaRPr lang="en-GB" sz="3900" kern="12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DA20-08D9-431B-B327-CF688EC7BB95}">
  <dimension ref="A1:F37"/>
  <sheetViews>
    <sheetView showGridLines="0" workbookViewId="0"/>
  </sheetViews>
  <sheetFormatPr defaultRowHeight="15" x14ac:dyDescent="0.25"/>
  <cols>
    <col min="1" max="1" width="5.7109375" customWidth="1"/>
    <col min="2" max="2" width="24.140625" style="3" customWidth="1"/>
    <col min="3" max="3" width="15.42578125" customWidth="1"/>
    <col min="4" max="4" width="79.140625" customWidth="1"/>
    <col min="5" max="5" width="24" customWidth="1"/>
    <col min="6" max="6" width="13.42578125" bestFit="1" customWidth="1"/>
    <col min="257" max="257" width="5.7109375" customWidth="1"/>
    <col min="258" max="258" width="24.140625" customWidth="1"/>
    <col min="259" max="259" width="15.42578125" customWidth="1"/>
    <col min="260" max="260" width="79.140625" customWidth="1"/>
    <col min="261" max="261" width="24" customWidth="1"/>
    <col min="262" max="262" width="13.42578125" bestFit="1" customWidth="1"/>
    <col min="513" max="513" width="5.7109375" customWidth="1"/>
    <col min="514" max="514" width="24.140625" customWidth="1"/>
    <col min="515" max="515" width="15.42578125" customWidth="1"/>
    <col min="516" max="516" width="79.140625" customWidth="1"/>
    <col min="517" max="517" width="24" customWidth="1"/>
    <col min="518" max="518" width="13.42578125" bestFit="1" customWidth="1"/>
    <col min="769" max="769" width="5.7109375" customWidth="1"/>
    <col min="770" max="770" width="24.140625" customWidth="1"/>
    <col min="771" max="771" width="15.42578125" customWidth="1"/>
    <col min="772" max="772" width="79.140625" customWidth="1"/>
    <col min="773" max="773" width="24" customWidth="1"/>
    <col min="774" max="774" width="13.42578125" bestFit="1" customWidth="1"/>
    <col min="1025" max="1025" width="5.7109375" customWidth="1"/>
    <col min="1026" max="1026" width="24.140625" customWidth="1"/>
    <col min="1027" max="1027" width="15.42578125" customWidth="1"/>
    <col min="1028" max="1028" width="79.140625" customWidth="1"/>
    <col min="1029" max="1029" width="24" customWidth="1"/>
    <col min="1030" max="1030" width="13.42578125" bestFit="1" customWidth="1"/>
    <col min="1281" max="1281" width="5.7109375" customWidth="1"/>
    <col min="1282" max="1282" width="24.140625" customWidth="1"/>
    <col min="1283" max="1283" width="15.42578125" customWidth="1"/>
    <col min="1284" max="1284" width="79.140625" customWidth="1"/>
    <col min="1285" max="1285" width="24" customWidth="1"/>
    <col min="1286" max="1286" width="13.42578125" bestFit="1" customWidth="1"/>
    <col min="1537" max="1537" width="5.7109375" customWidth="1"/>
    <col min="1538" max="1538" width="24.140625" customWidth="1"/>
    <col min="1539" max="1539" width="15.42578125" customWidth="1"/>
    <col min="1540" max="1540" width="79.140625" customWidth="1"/>
    <col min="1541" max="1541" width="24" customWidth="1"/>
    <col min="1542" max="1542" width="13.42578125" bestFit="1" customWidth="1"/>
    <col min="1793" max="1793" width="5.7109375" customWidth="1"/>
    <col min="1794" max="1794" width="24.140625" customWidth="1"/>
    <col min="1795" max="1795" width="15.42578125" customWidth="1"/>
    <col min="1796" max="1796" width="79.140625" customWidth="1"/>
    <col min="1797" max="1797" width="24" customWidth="1"/>
    <col min="1798" max="1798" width="13.42578125" bestFit="1" customWidth="1"/>
    <col min="2049" max="2049" width="5.7109375" customWidth="1"/>
    <col min="2050" max="2050" width="24.140625" customWidth="1"/>
    <col min="2051" max="2051" width="15.42578125" customWidth="1"/>
    <col min="2052" max="2052" width="79.140625" customWidth="1"/>
    <col min="2053" max="2053" width="24" customWidth="1"/>
    <col min="2054" max="2054" width="13.42578125" bestFit="1" customWidth="1"/>
    <col min="2305" max="2305" width="5.7109375" customWidth="1"/>
    <col min="2306" max="2306" width="24.140625" customWidth="1"/>
    <col min="2307" max="2307" width="15.42578125" customWidth="1"/>
    <col min="2308" max="2308" width="79.140625" customWidth="1"/>
    <col min="2309" max="2309" width="24" customWidth="1"/>
    <col min="2310" max="2310" width="13.42578125" bestFit="1" customWidth="1"/>
    <col min="2561" max="2561" width="5.7109375" customWidth="1"/>
    <col min="2562" max="2562" width="24.140625" customWidth="1"/>
    <col min="2563" max="2563" width="15.42578125" customWidth="1"/>
    <col min="2564" max="2564" width="79.140625" customWidth="1"/>
    <col min="2565" max="2565" width="24" customWidth="1"/>
    <col min="2566" max="2566" width="13.42578125" bestFit="1" customWidth="1"/>
    <col min="2817" max="2817" width="5.7109375" customWidth="1"/>
    <col min="2818" max="2818" width="24.140625" customWidth="1"/>
    <col min="2819" max="2819" width="15.42578125" customWidth="1"/>
    <col min="2820" max="2820" width="79.140625" customWidth="1"/>
    <col min="2821" max="2821" width="24" customWidth="1"/>
    <col min="2822" max="2822" width="13.42578125" bestFit="1" customWidth="1"/>
    <col min="3073" max="3073" width="5.7109375" customWidth="1"/>
    <col min="3074" max="3074" width="24.140625" customWidth="1"/>
    <col min="3075" max="3075" width="15.42578125" customWidth="1"/>
    <col min="3076" max="3076" width="79.140625" customWidth="1"/>
    <col min="3077" max="3077" width="24" customWidth="1"/>
    <col min="3078" max="3078" width="13.42578125" bestFit="1" customWidth="1"/>
    <col min="3329" max="3329" width="5.7109375" customWidth="1"/>
    <col min="3330" max="3330" width="24.140625" customWidth="1"/>
    <col min="3331" max="3331" width="15.42578125" customWidth="1"/>
    <col min="3332" max="3332" width="79.140625" customWidth="1"/>
    <col min="3333" max="3333" width="24" customWidth="1"/>
    <col min="3334" max="3334" width="13.42578125" bestFit="1" customWidth="1"/>
    <col min="3585" max="3585" width="5.7109375" customWidth="1"/>
    <col min="3586" max="3586" width="24.140625" customWidth="1"/>
    <col min="3587" max="3587" width="15.42578125" customWidth="1"/>
    <col min="3588" max="3588" width="79.140625" customWidth="1"/>
    <col min="3589" max="3589" width="24" customWidth="1"/>
    <col min="3590" max="3590" width="13.42578125" bestFit="1" customWidth="1"/>
    <col min="3841" max="3841" width="5.7109375" customWidth="1"/>
    <col min="3842" max="3842" width="24.140625" customWidth="1"/>
    <col min="3843" max="3843" width="15.42578125" customWidth="1"/>
    <col min="3844" max="3844" width="79.140625" customWidth="1"/>
    <col min="3845" max="3845" width="24" customWidth="1"/>
    <col min="3846" max="3846" width="13.42578125" bestFit="1" customWidth="1"/>
    <col min="4097" max="4097" width="5.7109375" customWidth="1"/>
    <col min="4098" max="4098" width="24.140625" customWidth="1"/>
    <col min="4099" max="4099" width="15.42578125" customWidth="1"/>
    <col min="4100" max="4100" width="79.140625" customWidth="1"/>
    <col min="4101" max="4101" width="24" customWidth="1"/>
    <col min="4102" max="4102" width="13.42578125" bestFit="1" customWidth="1"/>
    <col min="4353" max="4353" width="5.7109375" customWidth="1"/>
    <col min="4354" max="4354" width="24.140625" customWidth="1"/>
    <col min="4355" max="4355" width="15.42578125" customWidth="1"/>
    <col min="4356" max="4356" width="79.140625" customWidth="1"/>
    <col min="4357" max="4357" width="24" customWidth="1"/>
    <col min="4358" max="4358" width="13.42578125" bestFit="1" customWidth="1"/>
    <col min="4609" max="4609" width="5.7109375" customWidth="1"/>
    <col min="4610" max="4610" width="24.140625" customWidth="1"/>
    <col min="4611" max="4611" width="15.42578125" customWidth="1"/>
    <col min="4612" max="4612" width="79.140625" customWidth="1"/>
    <col min="4613" max="4613" width="24" customWidth="1"/>
    <col min="4614" max="4614" width="13.42578125" bestFit="1" customWidth="1"/>
    <col min="4865" max="4865" width="5.7109375" customWidth="1"/>
    <col min="4866" max="4866" width="24.140625" customWidth="1"/>
    <col min="4867" max="4867" width="15.42578125" customWidth="1"/>
    <col min="4868" max="4868" width="79.140625" customWidth="1"/>
    <col min="4869" max="4869" width="24" customWidth="1"/>
    <col min="4870" max="4870" width="13.42578125" bestFit="1" customWidth="1"/>
    <col min="5121" max="5121" width="5.7109375" customWidth="1"/>
    <col min="5122" max="5122" width="24.140625" customWidth="1"/>
    <col min="5123" max="5123" width="15.42578125" customWidth="1"/>
    <col min="5124" max="5124" width="79.140625" customWidth="1"/>
    <col min="5125" max="5125" width="24" customWidth="1"/>
    <col min="5126" max="5126" width="13.42578125" bestFit="1" customWidth="1"/>
    <col min="5377" max="5377" width="5.7109375" customWidth="1"/>
    <col min="5378" max="5378" width="24.140625" customWidth="1"/>
    <col min="5379" max="5379" width="15.42578125" customWidth="1"/>
    <col min="5380" max="5380" width="79.140625" customWidth="1"/>
    <col min="5381" max="5381" width="24" customWidth="1"/>
    <col min="5382" max="5382" width="13.42578125" bestFit="1" customWidth="1"/>
    <col min="5633" max="5633" width="5.7109375" customWidth="1"/>
    <col min="5634" max="5634" width="24.140625" customWidth="1"/>
    <col min="5635" max="5635" width="15.42578125" customWidth="1"/>
    <col min="5636" max="5636" width="79.140625" customWidth="1"/>
    <col min="5637" max="5637" width="24" customWidth="1"/>
    <col min="5638" max="5638" width="13.42578125" bestFit="1" customWidth="1"/>
    <col min="5889" max="5889" width="5.7109375" customWidth="1"/>
    <col min="5890" max="5890" width="24.140625" customWidth="1"/>
    <col min="5891" max="5891" width="15.42578125" customWidth="1"/>
    <col min="5892" max="5892" width="79.140625" customWidth="1"/>
    <col min="5893" max="5893" width="24" customWidth="1"/>
    <col min="5894" max="5894" width="13.42578125" bestFit="1" customWidth="1"/>
    <col min="6145" max="6145" width="5.7109375" customWidth="1"/>
    <col min="6146" max="6146" width="24.140625" customWidth="1"/>
    <col min="6147" max="6147" width="15.42578125" customWidth="1"/>
    <col min="6148" max="6148" width="79.140625" customWidth="1"/>
    <col min="6149" max="6149" width="24" customWidth="1"/>
    <col min="6150" max="6150" width="13.42578125" bestFit="1" customWidth="1"/>
    <col min="6401" max="6401" width="5.7109375" customWidth="1"/>
    <col min="6402" max="6402" width="24.140625" customWidth="1"/>
    <col min="6403" max="6403" width="15.42578125" customWidth="1"/>
    <col min="6404" max="6404" width="79.140625" customWidth="1"/>
    <col min="6405" max="6405" width="24" customWidth="1"/>
    <col min="6406" max="6406" width="13.42578125" bestFit="1" customWidth="1"/>
    <col min="6657" max="6657" width="5.7109375" customWidth="1"/>
    <col min="6658" max="6658" width="24.140625" customWidth="1"/>
    <col min="6659" max="6659" width="15.42578125" customWidth="1"/>
    <col min="6660" max="6660" width="79.140625" customWidth="1"/>
    <col min="6661" max="6661" width="24" customWidth="1"/>
    <col min="6662" max="6662" width="13.42578125" bestFit="1" customWidth="1"/>
    <col min="6913" max="6913" width="5.7109375" customWidth="1"/>
    <col min="6914" max="6914" width="24.140625" customWidth="1"/>
    <col min="6915" max="6915" width="15.42578125" customWidth="1"/>
    <col min="6916" max="6916" width="79.140625" customWidth="1"/>
    <col min="6917" max="6917" width="24" customWidth="1"/>
    <col min="6918" max="6918" width="13.42578125" bestFit="1" customWidth="1"/>
    <col min="7169" max="7169" width="5.7109375" customWidth="1"/>
    <col min="7170" max="7170" width="24.140625" customWidth="1"/>
    <col min="7171" max="7171" width="15.42578125" customWidth="1"/>
    <col min="7172" max="7172" width="79.140625" customWidth="1"/>
    <col min="7173" max="7173" width="24" customWidth="1"/>
    <col min="7174" max="7174" width="13.42578125" bestFit="1" customWidth="1"/>
    <col min="7425" max="7425" width="5.7109375" customWidth="1"/>
    <col min="7426" max="7426" width="24.140625" customWidth="1"/>
    <col min="7427" max="7427" width="15.42578125" customWidth="1"/>
    <col min="7428" max="7428" width="79.140625" customWidth="1"/>
    <col min="7429" max="7429" width="24" customWidth="1"/>
    <col min="7430" max="7430" width="13.42578125" bestFit="1" customWidth="1"/>
    <col min="7681" max="7681" width="5.7109375" customWidth="1"/>
    <col min="7682" max="7682" width="24.140625" customWidth="1"/>
    <col min="7683" max="7683" width="15.42578125" customWidth="1"/>
    <col min="7684" max="7684" width="79.140625" customWidth="1"/>
    <col min="7685" max="7685" width="24" customWidth="1"/>
    <col min="7686" max="7686" width="13.42578125" bestFit="1" customWidth="1"/>
    <col min="7937" max="7937" width="5.7109375" customWidth="1"/>
    <col min="7938" max="7938" width="24.140625" customWidth="1"/>
    <col min="7939" max="7939" width="15.42578125" customWidth="1"/>
    <col min="7940" max="7940" width="79.140625" customWidth="1"/>
    <col min="7941" max="7941" width="24" customWidth="1"/>
    <col min="7942" max="7942" width="13.42578125" bestFit="1" customWidth="1"/>
    <col min="8193" max="8193" width="5.7109375" customWidth="1"/>
    <col min="8194" max="8194" width="24.140625" customWidth="1"/>
    <col min="8195" max="8195" width="15.42578125" customWidth="1"/>
    <col min="8196" max="8196" width="79.140625" customWidth="1"/>
    <col min="8197" max="8197" width="24" customWidth="1"/>
    <col min="8198" max="8198" width="13.42578125" bestFit="1" customWidth="1"/>
    <col min="8449" max="8449" width="5.7109375" customWidth="1"/>
    <col min="8450" max="8450" width="24.140625" customWidth="1"/>
    <col min="8451" max="8451" width="15.42578125" customWidth="1"/>
    <col min="8452" max="8452" width="79.140625" customWidth="1"/>
    <col min="8453" max="8453" width="24" customWidth="1"/>
    <col min="8454" max="8454" width="13.42578125" bestFit="1" customWidth="1"/>
    <col min="8705" max="8705" width="5.7109375" customWidth="1"/>
    <col min="8706" max="8706" width="24.140625" customWidth="1"/>
    <col min="8707" max="8707" width="15.42578125" customWidth="1"/>
    <col min="8708" max="8708" width="79.140625" customWidth="1"/>
    <col min="8709" max="8709" width="24" customWidth="1"/>
    <col min="8710" max="8710" width="13.42578125" bestFit="1" customWidth="1"/>
    <col min="8961" max="8961" width="5.7109375" customWidth="1"/>
    <col min="8962" max="8962" width="24.140625" customWidth="1"/>
    <col min="8963" max="8963" width="15.42578125" customWidth="1"/>
    <col min="8964" max="8964" width="79.140625" customWidth="1"/>
    <col min="8965" max="8965" width="24" customWidth="1"/>
    <col min="8966" max="8966" width="13.42578125" bestFit="1" customWidth="1"/>
    <col min="9217" max="9217" width="5.7109375" customWidth="1"/>
    <col min="9218" max="9218" width="24.140625" customWidth="1"/>
    <col min="9219" max="9219" width="15.42578125" customWidth="1"/>
    <col min="9220" max="9220" width="79.140625" customWidth="1"/>
    <col min="9221" max="9221" width="24" customWidth="1"/>
    <col min="9222" max="9222" width="13.42578125" bestFit="1" customWidth="1"/>
    <col min="9473" max="9473" width="5.7109375" customWidth="1"/>
    <col min="9474" max="9474" width="24.140625" customWidth="1"/>
    <col min="9475" max="9475" width="15.42578125" customWidth="1"/>
    <col min="9476" max="9476" width="79.140625" customWidth="1"/>
    <col min="9477" max="9477" width="24" customWidth="1"/>
    <col min="9478" max="9478" width="13.42578125" bestFit="1" customWidth="1"/>
    <col min="9729" max="9729" width="5.7109375" customWidth="1"/>
    <col min="9730" max="9730" width="24.140625" customWidth="1"/>
    <col min="9731" max="9731" width="15.42578125" customWidth="1"/>
    <col min="9732" max="9732" width="79.140625" customWidth="1"/>
    <col min="9733" max="9733" width="24" customWidth="1"/>
    <col min="9734" max="9734" width="13.42578125" bestFit="1" customWidth="1"/>
    <col min="9985" max="9985" width="5.7109375" customWidth="1"/>
    <col min="9986" max="9986" width="24.140625" customWidth="1"/>
    <col min="9987" max="9987" width="15.42578125" customWidth="1"/>
    <col min="9988" max="9988" width="79.140625" customWidth="1"/>
    <col min="9989" max="9989" width="24" customWidth="1"/>
    <col min="9990" max="9990" width="13.42578125" bestFit="1" customWidth="1"/>
    <col min="10241" max="10241" width="5.7109375" customWidth="1"/>
    <col min="10242" max="10242" width="24.140625" customWidth="1"/>
    <col min="10243" max="10243" width="15.42578125" customWidth="1"/>
    <col min="10244" max="10244" width="79.140625" customWidth="1"/>
    <col min="10245" max="10245" width="24" customWidth="1"/>
    <col min="10246" max="10246" width="13.42578125" bestFit="1" customWidth="1"/>
    <col min="10497" max="10497" width="5.7109375" customWidth="1"/>
    <col min="10498" max="10498" width="24.140625" customWidth="1"/>
    <col min="10499" max="10499" width="15.42578125" customWidth="1"/>
    <col min="10500" max="10500" width="79.140625" customWidth="1"/>
    <col min="10501" max="10501" width="24" customWidth="1"/>
    <col min="10502" max="10502" width="13.42578125" bestFit="1" customWidth="1"/>
    <col min="10753" max="10753" width="5.7109375" customWidth="1"/>
    <col min="10754" max="10754" width="24.140625" customWidth="1"/>
    <col min="10755" max="10755" width="15.42578125" customWidth="1"/>
    <col min="10756" max="10756" width="79.140625" customWidth="1"/>
    <col min="10757" max="10757" width="24" customWidth="1"/>
    <col min="10758" max="10758" width="13.42578125" bestFit="1" customWidth="1"/>
    <col min="11009" max="11009" width="5.7109375" customWidth="1"/>
    <col min="11010" max="11010" width="24.140625" customWidth="1"/>
    <col min="11011" max="11011" width="15.42578125" customWidth="1"/>
    <col min="11012" max="11012" width="79.140625" customWidth="1"/>
    <col min="11013" max="11013" width="24" customWidth="1"/>
    <col min="11014" max="11014" width="13.42578125" bestFit="1" customWidth="1"/>
    <col min="11265" max="11265" width="5.7109375" customWidth="1"/>
    <col min="11266" max="11266" width="24.140625" customWidth="1"/>
    <col min="11267" max="11267" width="15.42578125" customWidth="1"/>
    <col min="11268" max="11268" width="79.140625" customWidth="1"/>
    <col min="11269" max="11269" width="24" customWidth="1"/>
    <col min="11270" max="11270" width="13.42578125" bestFit="1" customWidth="1"/>
    <col min="11521" max="11521" width="5.7109375" customWidth="1"/>
    <col min="11522" max="11522" width="24.140625" customWidth="1"/>
    <col min="11523" max="11523" width="15.42578125" customWidth="1"/>
    <col min="11524" max="11524" width="79.140625" customWidth="1"/>
    <col min="11525" max="11525" width="24" customWidth="1"/>
    <col min="11526" max="11526" width="13.42578125" bestFit="1" customWidth="1"/>
    <col min="11777" max="11777" width="5.7109375" customWidth="1"/>
    <col min="11778" max="11778" width="24.140625" customWidth="1"/>
    <col min="11779" max="11779" width="15.42578125" customWidth="1"/>
    <col min="11780" max="11780" width="79.140625" customWidth="1"/>
    <col min="11781" max="11781" width="24" customWidth="1"/>
    <col min="11782" max="11782" width="13.42578125" bestFit="1" customWidth="1"/>
    <col min="12033" max="12033" width="5.7109375" customWidth="1"/>
    <col min="12034" max="12034" width="24.140625" customWidth="1"/>
    <col min="12035" max="12035" width="15.42578125" customWidth="1"/>
    <col min="12036" max="12036" width="79.140625" customWidth="1"/>
    <col min="12037" max="12037" width="24" customWidth="1"/>
    <col min="12038" max="12038" width="13.42578125" bestFit="1" customWidth="1"/>
    <col min="12289" max="12289" width="5.7109375" customWidth="1"/>
    <col min="12290" max="12290" width="24.140625" customWidth="1"/>
    <col min="12291" max="12291" width="15.42578125" customWidth="1"/>
    <col min="12292" max="12292" width="79.140625" customWidth="1"/>
    <col min="12293" max="12293" width="24" customWidth="1"/>
    <col min="12294" max="12294" width="13.42578125" bestFit="1" customWidth="1"/>
    <col min="12545" max="12545" width="5.7109375" customWidth="1"/>
    <col min="12546" max="12546" width="24.140625" customWidth="1"/>
    <col min="12547" max="12547" width="15.42578125" customWidth="1"/>
    <col min="12548" max="12548" width="79.140625" customWidth="1"/>
    <col min="12549" max="12549" width="24" customWidth="1"/>
    <col min="12550" max="12550" width="13.42578125" bestFit="1" customWidth="1"/>
    <col min="12801" max="12801" width="5.7109375" customWidth="1"/>
    <col min="12802" max="12802" width="24.140625" customWidth="1"/>
    <col min="12803" max="12803" width="15.42578125" customWidth="1"/>
    <col min="12804" max="12804" width="79.140625" customWidth="1"/>
    <col min="12805" max="12805" width="24" customWidth="1"/>
    <col min="12806" max="12806" width="13.42578125" bestFit="1" customWidth="1"/>
    <col min="13057" max="13057" width="5.7109375" customWidth="1"/>
    <col min="13058" max="13058" width="24.140625" customWidth="1"/>
    <col min="13059" max="13059" width="15.42578125" customWidth="1"/>
    <col min="13060" max="13060" width="79.140625" customWidth="1"/>
    <col min="13061" max="13061" width="24" customWidth="1"/>
    <col min="13062" max="13062" width="13.42578125" bestFit="1" customWidth="1"/>
    <col min="13313" max="13313" width="5.7109375" customWidth="1"/>
    <col min="13314" max="13314" width="24.140625" customWidth="1"/>
    <col min="13315" max="13315" width="15.42578125" customWidth="1"/>
    <col min="13316" max="13316" width="79.140625" customWidth="1"/>
    <col min="13317" max="13317" width="24" customWidth="1"/>
    <col min="13318" max="13318" width="13.42578125" bestFit="1" customWidth="1"/>
    <col min="13569" max="13569" width="5.7109375" customWidth="1"/>
    <col min="13570" max="13570" width="24.140625" customWidth="1"/>
    <col min="13571" max="13571" width="15.42578125" customWidth="1"/>
    <col min="13572" max="13572" width="79.140625" customWidth="1"/>
    <col min="13573" max="13573" width="24" customWidth="1"/>
    <col min="13574" max="13574" width="13.42578125" bestFit="1" customWidth="1"/>
    <col min="13825" max="13825" width="5.7109375" customWidth="1"/>
    <col min="13826" max="13826" width="24.140625" customWidth="1"/>
    <col min="13827" max="13827" width="15.42578125" customWidth="1"/>
    <col min="13828" max="13828" width="79.140625" customWidth="1"/>
    <col min="13829" max="13829" width="24" customWidth="1"/>
    <col min="13830" max="13830" width="13.42578125" bestFit="1" customWidth="1"/>
    <col min="14081" max="14081" width="5.7109375" customWidth="1"/>
    <col min="14082" max="14082" width="24.140625" customWidth="1"/>
    <col min="14083" max="14083" width="15.42578125" customWidth="1"/>
    <col min="14084" max="14084" width="79.140625" customWidth="1"/>
    <col min="14085" max="14085" width="24" customWidth="1"/>
    <col min="14086" max="14086" width="13.42578125" bestFit="1" customWidth="1"/>
    <col min="14337" max="14337" width="5.7109375" customWidth="1"/>
    <col min="14338" max="14338" width="24.140625" customWidth="1"/>
    <col min="14339" max="14339" width="15.42578125" customWidth="1"/>
    <col min="14340" max="14340" width="79.140625" customWidth="1"/>
    <col min="14341" max="14341" width="24" customWidth="1"/>
    <col min="14342" max="14342" width="13.42578125" bestFit="1" customWidth="1"/>
    <col min="14593" max="14593" width="5.7109375" customWidth="1"/>
    <col min="14594" max="14594" width="24.140625" customWidth="1"/>
    <col min="14595" max="14595" width="15.42578125" customWidth="1"/>
    <col min="14596" max="14596" width="79.140625" customWidth="1"/>
    <col min="14597" max="14597" width="24" customWidth="1"/>
    <col min="14598" max="14598" width="13.42578125" bestFit="1" customWidth="1"/>
    <col min="14849" max="14849" width="5.7109375" customWidth="1"/>
    <col min="14850" max="14850" width="24.140625" customWidth="1"/>
    <col min="14851" max="14851" width="15.42578125" customWidth="1"/>
    <col min="14852" max="14852" width="79.140625" customWidth="1"/>
    <col min="14853" max="14853" width="24" customWidth="1"/>
    <col min="14854" max="14854" width="13.42578125" bestFit="1" customWidth="1"/>
    <col min="15105" max="15105" width="5.7109375" customWidth="1"/>
    <col min="15106" max="15106" width="24.140625" customWidth="1"/>
    <col min="15107" max="15107" width="15.42578125" customWidth="1"/>
    <col min="15108" max="15108" width="79.140625" customWidth="1"/>
    <col min="15109" max="15109" width="24" customWidth="1"/>
    <col min="15110" max="15110" width="13.42578125" bestFit="1" customWidth="1"/>
    <col min="15361" max="15361" width="5.7109375" customWidth="1"/>
    <col min="15362" max="15362" width="24.140625" customWidth="1"/>
    <col min="15363" max="15363" width="15.42578125" customWidth="1"/>
    <col min="15364" max="15364" width="79.140625" customWidth="1"/>
    <col min="15365" max="15365" width="24" customWidth="1"/>
    <col min="15366" max="15366" width="13.42578125" bestFit="1" customWidth="1"/>
    <col min="15617" max="15617" width="5.7109375" customWidth="1"/>
    <col min="15618" max="15618" width="24.140625" customWidth="1"/>
    <col min="15619" max="15619" width="15.42578125" customWidth="1"/>
    <col min="15620" max="15620" width="79.140625" customWidth="1"/>
    <col min="15621" max="15621" width="24" customWidth="1"/>
    <col min="15622" max="15622" width="13.42578125" bestFit="1" customWidth="1"/>
    <col min="15873" max="15873" width="5.7109375" customWidth="1"/>
    <col min="15874" max="15874" width="24.140625" customWidth="1"/>
    <col min="15875" max="15875" width="15.42578125" customWidth="1"/>
    <col min="15876" max="15876" width="79.140625" customWidth="1"/>
    <col min="15877" max="15877" width="24" customWidth="1"/>
    <col min="15878" max="15878" width="13.42578125" bestFit="1" customWidth="1"/>
    <col min="16129" max="16129" width="5.7109375" customWidth="1"/>
    <col min="16130" max="16130" width="24.140625" customWidth="1"/>
    <col min="16131" max="16131" width="15.42578125" customWidth="1"/>
    <col min="16132" max="16132" width="79.140625" customWidth="1"/>
    <col min="16133" max="16133" width="24" customWidth="1"/>
    <col min="16134" max="16134" width="13.42578125" bestFit="1" customWidth="1"/>
  </cols>
  <sheetData>
    <row r="1" spans="1:6" x14ac:dyDescent="0.25">
      <c r="B1" s="21" t="s">
        <v>0</v>
      </c>
      <c r="C1" s="22">
        <v>44621</v>
      </c>
      <c r="D1" s="23"/>
    </row>
    <row r="2" spans="1:6" ht="55.9" customHeight="1" x14ac:dyDescent="0.25">
      <c r="B2" s="142" t="s">
        <v>1</v>
      </c>
      <c r="C2" s="143"/>
      <c r="D2" s="143"/>
      <c r="E2" s="1"/>
    </row>
    <row r="3" spans="1:6" ht="15.75" thickBot="1" x14ac:dyDescent="0.3">
      <c r="A3" s="2"/>
      <c r="F3" s="2"/>
    </row>
    <row r="4" spans="1:6" ht="15.75" thickBot="1" x14ac:dyDescent="0.3">
      <c r="A4" s="2"/>
      <c r="B4" s="4" t="s">
        <v>2</v>
      </c>
      <c r="C4" s="5"/>
      <c r="D4" s="144" t="s">
        <v>3</v>
      </c>
      <c r="E4" s="6" t="s">
        <v>4</v>
      </c>
      <c r="F4" s="2"/>
    </row>
    <row r="5" spans="1:6" ht="15.75" thickBot="1" x14ac:dyDescent="0.3">
      <c r="A5" s="2"/>
      <c r="B5" s="7" t="s">
        <v>5</v>
      </c>
      <c r="C5" s="7" t="s">
        <v>6</v>
      </c>
      <c r="D5" s="145"/>
      <c r="E5" s="8"/>
      <c r="F5" s="2"/>
    </row>
    <row r="6" spans="1:6" ht="25.5" x14ac:dyDescent="0.25">
      <c r="A6" s="2"/>
      <c r="B6" s="111" t="s">
        <v>7</v>
      </c>
      <c r="C6" s="137">
        <v>1</v>
      </c>
      <c r="D6" s="136" t="s">
        <v>8</v>
      </c>
      <c r="E6" s="8"/>
      <c r="F6" s="2"/>
    </row>
    <row r="7" spans="1:6" x14ac:dyDescent="0.25">
      <c r="A7" s="2"/>
      <c r="B7" s="138"/>
      <c r="C7" s="113">
        <v>2</v>
      </c>
      <c r="D7" s="12" t="s">
        <v>784</v>
      </c>
      <c r="E7" s="8"/>
      <c r="F7" s="2"/>
    </row>
    <row r="8" spans="1:6" x14ac:dyDescent="0.25">
      <c r="A8" s="2"/>
      <c r="B8" s="10"/>
      <c r="C8" s="112">
        <v>3</v>
      </c>
      <c r="D8" s="14" t="s">
        <v>783</v>
      </c>
      <c r="E8" s="8"/>
      <c r="F8" s="2"/>
    </row>
    <row r="9" spans="1:6" ht="76.5" x14ac:dyDescent="0.25">
      <c r="A9" s="2"/>
      <c r="B9" s="10"/>
      <c r="C9" s="112">
        <v>4</v>
      </c>
      <c r="D9" s="11" t="s">
        <v>905</v>
      </c>
      <c r="E9" s="8"/>
      <c r="F9" s="2"/>
    </row>
    <row r="10" spans="1:6" ht="66.599999999999994" customHeight="1" x14ac:dyDescent="0.25">
      <c r="A10" s="2"/>
      <c r="B10" s="10"/>
      <c r="C10" s="112">
        <v>5</v>
      </c>
      <c r="D10" s="11" t="s">
        <v>904</v>
      </c>
      <c r="E10" s="8"/>
      <c r="F10" s="2"/>
    </row>
    <row r="11" spans="1:6" ht="39" thickBot="1" x14ac:dyDescent="0.3">
      <c r="A11" s="2"/>
      <c r="B11" s="15"/>
      <c r="C11" s="114">
        <v>6</v>
      </c>
      <c r="D11" s="17" t="s">
        <v>768</v>
      </c>
      <c r="E11" s="8"/>
      <c r="F11" s="2"/>
    </row>
    <row r="12" spans="1:6" ht="25.5" x14ac:dyDescent="0.25">
      <c r="A12" s="2"/>
      <c r="B12" s="111" t="s">
        <v>9</v>
      </c>
      <c r="C12" s="111">
        <v>1</v>
      </c>
      <c r="D12" s="139" t="s">
        <v>769</v>
      </c>
      <c r="E12" s="8"/>
      <c r="F12" s="2"/>
    </row>
    <row r="13" spans="1:6" ht="51" x14ac:dyDescent="0.25">
      <c r="A13" s="2"/>
      <c r="B13" s="10"/>
      <c r="C13" s="112">
        <v>2</v>
      </c>
      <c r="D13" s="11" t="s">
        <v>906</v>
      </c>
      <c r="E13" s="8"/>
      <c r="F13" s="2"/>
    </row>
    <row r="14" spans="1:6" ht="38.25" x14ac:dyDescent="0.25">
      <c r="A14" s="2"/>
      <c r="B14" s="10"/>
      <c r="C14" s="112">
        <v>3</v>
      </c>
      <c r="D14" s="11" t="s">
        <v>10</v>
      </c>
      <c r="E14" s="8"/>
      <c r="F14" s="2"/>
    </row>
    <row r="15" spans="1:6" ht="25.5" x14ac:dyDescent="0.25">
      <c r="A15" s="2"/>
      <c r="B15" s="10"/>
      <c r="C15" s="112">
        <v>4</v>
      </c>
      <c r="D15" s="11" t="s">
        <v>907</v>
      </c>
      <c r="E15" s="8"/>
      <c r="F15" s="2"/>
    </row>
    <row r="16" spans="1:6" ht="38.25" x14ac:dyDescent="0.25">
      <c r="A16" s="2"/>
      <c r="B16" s="10"/>
      <c r="C16" s="113">
        <v>5</v>
      </c>
      <c r="D16" s="11" t="s">
        <v>770</v>
      </c>
      <c r="E16" s="8"/>
      <c r="F16" s="2"/>
    </row>
    <row r="17" spans="1:6" ht="25.5" x14ac:dyDescent="0.25">
      <c r="A17" s="2"/>
      <c r="B17" s="10"/>
      <c r="C17" s="112">
        <v>6</v>
      </c>
      <c r="D17" s="11" t="s">
        <v>771</v>
      </c>
      <c r="E17" s="8"/>
      <c r="F17" s="2"/>
    </row>
    <row r="18" spans="1:6" ht="26.25" thickBot="1" x14ac:dyDescent="0.3">
      <c r="A18" s="2"/>
      <c r="B18" s="15"/>
      <c r="C18" s="114">
        <v>7</v>
      </c>
      <c r="D18" s="17" t="s">
        <v>782</v>
      </c>
      <c r="E18" s="18"/>
      <c r="F18" s="2"/>
    </row>
    <row r="19" spans="1:6" x14ac:dyDescent="0.25">
      <c r="A19" s="2"/>
      <c r="F19" s="2"/>
    </row>
    <row r="20" spans="1:6" x14ac:dyDescent="0.25">
      <c r="A20" s="2"/>
      <c r="F20" s="2"/>
    </row>
    <row r="21" spans="1:6" x14ac:dyDescent="0.25">
      <c r="A21" s="2"/>
      <c r="B21" s="19" t="s">
        <v>11</v>
      </c>
      <c r="F21" s="2"/>
    </row>
    <row r="22" spans="1:6" x14ac:dyDescent="0.25">
      <c r="A22" s="2"/>
      <c r="B22" s="140" t="s">
        <v>772</v>
      </c>
      <c r="C22" s="2" t="s">
        <v>12</v>
      </c>
      <c r="F22" s="2"/>
    </row>
    <row r="23" spans="1:6" x14ac:dyDescent="0.25">
      <c r="A23" s="2"/>
      <c r="B23" s="141" t="s">
        <v>773</v>
      </c>
      <c r="C23" s="2" t="s">
        <v>13</v>
      </c>
      <c r="F23" s="2"/>
    </row>
    <row r="24" spans="1:6" x14ac:dyDescent="0.25">
      <c r="B24" s="141" t="s">
        <v>774</v>
      </c>
      <c r="C24" s="2" t="s">
        <v>14</v>
      </c>
    </row>
    <row r="25" spans="1:6" x14ac:dyDescent="0.25">
      <c r="B25" s="141" t="s">
        <v>839</v>
      </c>
      <c r="C25" s="131" t="s">
        <v>845</v>
      </c>
    </row>
    <row r="26" spans="1:6" x14ac:dyDescent="0.25">
      <c r="D26" s="20"/>
    </row>
    <row r="27" spans="1:6" x14ac:dyDescent="0.25">
      <c r="D27" s="2"/>
    </row>
    <row r="33" spans="4:6" x14ac:dyDescent="0.25">
      <c r="D33" s="2"/>
      <c r="E33" s="2"/>
      <c r="F33" s="2"/>
    </row>
    <row r="35" spans="4:6" x14ac:dyDescent="0.25">
      <c r="D35" s="20"/>
    </row>
    <row r="36" spans="4:6" x14ac:dyDescent="0.25">
      <c r="D36" s="2"/>
    </row>
    <row r="37" spans="4:6" x14ac:dyDescent="0.25">
      <c r="D37" s="2"/>
    </row>
  </sheetData>
  <mergeCells count="2">
    <mergeCell ref="B2:D2"/>
    <mergeCell ref="D4:D5"/>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C39-ECCE-413F-B9B6-23C3DF0381D3}">
  <dimension ref="A1:W32"/>
  <sheetViews>
    <sheetView showGridLines="0" workbookViewId="0">
      <selection sqref="A1:F1"/>
    </sheetView>
  </sheetViews>
  <sheetFormatPr defaultRowHeight="15" x14ac:dyDescent="0.25"/>
  <sheetData>
    <row r="1" spans="1:22" ht="18.75" x14ac:dyDescent="0.25">
      <c r="A1" s="148" t="s">
        <v>15</v>
      </c>
      <c r="B1" s="149"/>
      <c r="C1" s="149"/>
      <c r="D1" s="149"/>
      <c r="E1" s="149"/>
      <c r="F1" s="149"/>
    </row>
    <row r="2" spans="1:22" ht="15.75" x14ac:dyDescent="0.25">
      <c r="A2" s="151" t="s">
        <v>16</v>
      </c>
      <c r="B2" s="151"/>
      <c r="C2" s="151"/>
      <c r="D2" s="151"/>
      <c r="E2" s="23"/>
      <c r="F2" s="23"/>
      <c r="G2" s="23"/>
      <c r="H2" s="23"/>
      <c r="I2" s="23"/>
      <c r="J2" s="23"/>
      <c r="K2" s="23"/>
      <c r="L2" s="23"/>
      <c r="M2" s="23"/>
      <c r="N2" s="23"/>
      <c r="O2" s="23"/>
      <c r="P2" s="23"/>
      <c r="Q2" s="23"/>
      <c r="R2" s="23"/>
      <c r="S2" s="23"/>
      <c r="T2" s="23"/>
      <c r="U2" s="23"/>
      <c r="V2" s="23"/>
    </row>
    <row r="3" spans="1:22" x14ac:dyDescent="0.25">
      <c r="A3" s="147" t="s">
        <v>775</v>
      </c>
      <c r="B3" s="147"/>
      <c r="C3" s="147"/>
      <c r="D3" s="147"/>
      <c r="E3" s="147"/>
      <c r="F3" s="147"/>
      <c r="G3" s="147"/>
      <c r="H3" s="147"/>
      <c r="I3" s="147"/>
      <c r="J3" s="147"/>
      <c r="K3" s="147"/>
      <c r="L3" s="147"/>
      <c r="M3" s="147"/>
      <c r="N3" s="147"/>
      <c r="O3" s="147"/>
      <c r="P3" s="147"/>
      <c r="Q3" s="147"/>
      <c r="R3" s="147"/>
      <c r="S3" s="147"/>
      <c r="T3" s="147"/>
      <c r="U3" s="147"/>
      <c r="V3" s="147"/>
    </row>
    <row r="4" spans="1:22" x14ac:dyDescent="0.25">
      <c r="A4" s="147" t="s">
        <v>17</v>
      </c>
      <c r="B4" s="147"/>
      <c r="C4" s="147"/>
      <c r="D4" s="147"/>
      <c r="E4" s="147"/>
      <c r="F4" s="147"/>
      <c r="G4" s="147"/>
      <c r="H4" s="147"/>
      <c r="I4" s="147"/>
      <c r="J4" s="147"/>
      <c r="K4" s="147"/>
      <c r="L4" s="147"/>
      <c r="M4" s="147"/>
      <c r="N4" s="147"/>
      <c r="O4" s="147"/>
      <c r="P4" s="147"/>
      <c r="Q4" s="147"/>
      <c r="R4" s="147"/>
      <c r="S4" s="147"/>
      <c r="T4" s="147"/>
      <c r="U4" s="147"/>
      <c r="V4" s="147"/>
    </row>
    <row r="5" spans="1:22" x14ac:dyDescent="0.25">
      <c r="A5" s="147" t="s">
        <v>776</v>
      </c>
      <c r="B5" s="147"/>
      <c r="C5" s="147"/>
      <c r="D5" s="147"/>
      <c r="E5" s="147"/>
      <c r="F5" s="147"/>
      <c r="G5" s="147"/>
      <c r="H5" s="147"/>
      <c r="I5" s="147"/>
      <c r="J5" s="147"/>
      <c r="K5" s="147"/>
      <c r="L5" s="147"/>
      <c r="M5" s="147"/>
      <c r="N5" s="147"/>
      <c r="O5" s="147"/>
      <c r="P5" s="147"/>
      <c r="Q5" s="147"/>
      <c r="R5" s="147"/>
      <c r="S5" s="147"/>
      <c r="T5" s="147"/>
      <c r="U5" s="147"/>
      <c r="V5" s="147"/>
    </row>
    <row r="6" spans="1:22" x14ac:dyDescent="0.25">
      <c r="A6" s="147" t="s">
        <v>18</v>
      </c>
      <c r="B6" s="147"/>
      <c r="C6" s="147"/>
      <c r="D6" s="147"/>
      <c r="E6" s="147"/>
      <c r="F6" s="147"/>
      <c r="G6" s="147"/>
      <c r="H6" s="147"/>
      <c r="I6" s="147"/>
      <c r="J6" s="147"/>
      <c r="K6" s="147"/>
      <c r="L6" s="147"/>
      <c r="M6" s="147"/>
      <c r="N6" s="147"/>
      <c r="O6" s="147"/>
      <c r="P6" s="147"/>
      <c r="Q6" s="147"/>
      <c r="R6" s="147"/>
      <c r="S6" s="147"/>
      <c r="T6" s="147"/>
      <c r="U6" s="147"/>
      <c r="V6" s="147"/>
    </row>
    <row r="7" spans="1:22" ht="15" customHeight="1" x14ac:dyDescent="0.25">
      <c r="A7" s="147" t="s">
        <v>19</v>
      </c>
      <c r="B7" s="147"/>
      <c r="C7" s="147"/>
      <c r="D7" s="147"/>
      <c r="E7" s="147"/>
      <c r="F7" s="147"/>
      <c r="G7" s="147"/>
      <c r="H7" s="147"/>
      <c r="I7" s="147"/>
      <c r="J7" s="147"/>
      <c r="K7" s="147"/>
      <c r="L7" s="147"/>
      <c r="M7" s="147"/>
      <c r="N7" s="147"/>
      <c r="O7" s="147"/>
      <c r="P7" s="147"/>
      <c r="Q7" s="147"/>
      <c r="R7" s="147"/>
      <c r="S7" s="147"/>
      <c r="T7" s="147"/>
      <c r="U7" s="147"/>
      <c r="V7" s="147"/>
    </row>
    <row r="8" spans="1:22" ht="15" customHeight="1" x14ac:dyDescent="0.25">
      <c r="A8" s="147" t="s">
        <v>20</v>
      </c>
      <c r="B8" s="147"/>
      <c r="C8" s="147"/>
      <c r="D8" s="147"/>
      <c r="E8" s="147"/>
      <c r="F8" s="147"/>
      <c r="G8" s="147"/>
      <c r="H8" s="147"/>
      <c r="I8" s="147"/>
      <c r="J8" s="147"/>
      <c r="K8" s="147"/>
      <c r="L8" s="147"/>
      <c r="M8" s="147"/>
      <c r="N8" s="147"/>
      <c r="O8" s="147"/>
      <c r="P8" s="147"/>
      <c r="Q8" s="147"/>
      <c r="R8" s="147"/>
      <c r="S8" s="147"/>
      <c r="T8" s="147"/>
      <c r="U8" s="147"/>
      <c r="V8" s="147"/>
    </row>
    <row r="9" spans="1:22" ht="15" customHeight="1" x14ac:dyDescent="0.25">
      <c r="A9" s="147" t="s">
        <v>21</v>
      </c>
      <c r="B9" s="147"/>
      <c r="C9" s="147"/>
      <c r="D9" s="147"/>
      <c r="E9" s="147"/>
      <c r="F9" s="147"/>
      <c r="G9" s="147"/>
      <c r="H9" s="147"/>
      <c r="I9" s="147"/>
      <c r="J9" s="147"/>
      <c r="K9" s="147"/>
      <c r="L9" s="147"/>
      <c r="M9" s="147"/>
      <c r="N9" s="147"/>
      <c r="O9" s="147"/>
      <c r="P9" s="147"/>
      <c r="Q9" s="147"/>
      <c r="R9" s="147"/>
      <c r="S9" s="147"/>
      <c r="T9" s="147"/>
      <c r="U9" s="147"/>
      <c r="V9" s="147"/>
    </row>
    <row r="10" spans="1:22" ht="15" customHeight="1" x14ac:dyDescent="0.25">
      <c r="A10" s="147" t="s">
        <v>22</v>
      </c>
      <c r="B10" s="147"/>
      <c r="C10" s="147"/>
      <c r="D10" s="147"/>
      <c r="E10" s="147"/>
      <c r="F10" s="147"/>
      <c r="G10" s="147"/>
      <c r="H10" s="147"/>
      <c r="I10" s="147"/>
      <c r="J10" s="147"/>
      <c r="K10" s="147"/>
      <c r="L10" s="147"/>
      <c r="M10" s="147"/>
      <c r="N10" s="147"/>
      <c r="O10" s="147"/>
      <c r="P10" s="147"/>
      <c r="Q10" s="147"/>
      <c r="R10" s="147"/>
      <c r="S10" s="147"/>
      <c r="T10" s="147"/>
      <c r="U10" s="147"/>
      <c r="V10" s="147"/>
    </row>
    <row r="11" spans="1:22" x14ac:dyDescent="0.25">
      <c r="A11" s="147" t="s">
        <v>23</v>
      </c>
      <c r="B11" s="147"/>
      <c r="C11" s="147"/>
      <c r="D11" s="147"/>
      <c r="E11" s="147"/>
      <c r="F11" s="147"/>
      <c r="G11" s="147"/>
      <c r="H11" s="147"/>
      <c r="I11" s="147"/>
      <c r="J11" s="147"/>
      <c r="K11" s="147"/>
      <c r="L11" s="147"/>
      <c r="M11" s="147"/>
      <c r="N11" s="147"/>
      <c r="O11" s="147"/>
      <c r="P11" s="147"/>
      <c r="Q11" s="147"/>
      <c r="R11" s="147"/>
      <c r="S11" s="147"/>
      <c r="T11" s="147"/>
      <c r="U11" s="147"/>
      <c r="V11" s="147"/>
    </row>
    <row r="12" spans="1:22" ht="15" customHeight="1" x14ac:dyDescent="0.25">
      <c r="A12" s="150" t="s">
        <v>24</v>
      </c>
      <c r="B12" s="150"/>
      <c r="C12" s="150"/>
      <c r="D12" s="150"/>
    </row>
    <row r="13" spans="1:22" ht="15" customHeight="1" x14ac:dyDescent="0.25">
      <c r="A13" s="146" t="s">
        <v>25</v>
      </c>
      <c r="B13" s="146"/>
      <c r="C13" s="146"/>
      <c r="D13" s="146"/>
      <c r="E13" s="146"/>
      <c r="F13" s="146"/>
      <c r="G13" s="146"/>
      <c r="H13" s="146"/>
      <c r="I13" s="146"/>
      <c r="J13" s="146"/>
      <c r="K13" s="146"/>
      <c r="L13" s="146"/>
      <c r="M13" s="146"/>
      <c r="N13" s="146"/>
      <c r="O13" s="146"/>
      <c r="P13" s="146"/>
      <c r="Q13" s="146"/>
      <c r="R13" s="146"/>
      <c r="S13" s="146"/>
      <c r="T13" s="146"/>
      <c r="U13" s="146"/>
      <c r="V13" s="146"/>
    </row>
    <row r="14" spans="1:22" x14ac:dyDescent="0.25">
      <c r="A14" s="146" t="s">
        <v>777</v>
      </c>
      <c r="B14" s="146"/>
      <c r="C14" s="146"/>
      <c r="D14" s="146"/>
      <c r="E14" s="146"/>
      <c r="F14" s="146"/>
      <c r="G14" s="146"/>
      <c r="H14" s="146"/>
      <c r="I14" s="146"/>
      <c r="J14" s="146"/>
      <c r="K14" s="146"/>
      <c r="L14" s="146"/>
      <c r="M14" s="146"/>
      <c r="N14" s="146"/>
      <c r="O14" s="146"/>
      <c r="P14" s="146"/>
      <c r="Q14" s="146"/>
      <c r="R14" s="146"/>
      <c r="S14" s="146"/>
      <c r="T14" s="146"/>
      <c r="U14" s="146"/>
      <c r="V14" s="146"/>
    </row>
    <row r="15" spans="1:22" x14ac:dyDescent="0.25">
      <c r="A15" s="146" t="s">
        <v>26</v>
      </c>
      <c r="B15" s="146"/>
      <c r="C15" s="146"/>
      <c r="D15" s="146"/>
      <c r="E15" s="146"/>
      <c r="F15" s="146"/>
      <c r="G15" s="146"/>
      <c r="H15" s="146"/>
      <c r="I15" s="146"/>
      <c r="J15" s="146"/>
      <c r="K15" s="146"/>
      <c r="L15" s="146"/>
      <c r="M15" s="146"/>
      <c r="N15" s="146"/>
      <c r="O15" s="146"/>
      <c r="P15" s="146"/>
      <c r="Q15" s="146"/>
      <c r="R15" s="146"/>
      <c r="S15" s="146"/>
      <c r="T15" s="146"/>
      <c r="U15" s="146"/>
      <c r="V15" s="146"/>
    </row>
    <row r="16" spans="1:22" x14ac:dyDescent="0.25">
      <c r="A16" s="146" t="s">
        <v>27</v>
      </c>
      <c r="B16" s="146"/>
      <c r="C16" s="146"/>
      <c r="D16" s="146"/>
      <c r="E16" s="146"/>
      <c r="F16" s="146"/>
      <c r="G16" s="146"/>
      <c r="H16" s="146"/>
      <c r="I16" s="146"/>
      <c r="J16" s="146"/>
      <c r="K16" s="146"/>
      <c r="L16" s="146"/>
      <c r="M16" s="146"/>
      <c r="N16" s="146"/>
      <c r="O16" s="146"/>
      <c r="P16" s="146"/>
      <c r="Q16" s="146"/>
      <c r="R16" s="146"/>
      <c r="S16" s="146"/>
      <c r="T16" s="146"/>
      <c r="U16" s="146"/>
      <c r="V16" s="146"/>
    </row>
    <row r="17" spans="1:23" x14ac:dyDescent="0.25">
      <c r="A17" s="146" t="s">
        <v>778</v>
      </c>
      <c r="B17" s="146"/>
      <c r="C17" s="146"/>
      <c r="D17" s="146"/>
      <c r="E17" s="146"/>
      <c r="F17" s="146"/>
      <c r="G17" s="146"/>
      <c r="H17" s="146"/>
      <c r="I17" s="146"/>
      <c r="J17" s="146"/>
      <c r="K17" s="146"/>
      <c r="L17" s="146"/>
      <c r="M17" s="146"/>
      <c r="N17" s="146"/>
      <c r="O17" s="146"/>
      <c r="P17" s="146"/>
      <c r="Q17" s="146"/>
      <c r="R17" s="146"/>
      <c r="S17" s="146"/>
      <c r="T17" s="146"/>
      <c r="U17" s="146"/>
      <c r="V17" s="146"/>
    </row>
    <row r="18" spans="1:23" ht="15.75" x14ac:dyDescent="0.25">
      <c r="A18" s="150" t="s">
        <v>28</v>
      </c>
      <c r="B18" s="150"/>
      <c r="C18" s="150"/>
      <c r="D18" s="150"/>
    </row>
    <row r="19" spans="1:23" x14ac:dyDescent="0.25">
      <c r="A19" s="146" t="s">
        <v>29</v>
      </c>
      <c r="B19" s="146"/>
      <c r="C19" s="146"/>
      <c r="D19" s="146"/>
      <c r="E19" s="146"/>
      <c r="F19" s="146"/>
      <c r="G19" s="146"/>
      <c r="H19" s="146"/>
      <c r="I19" s="146"/>
      <c r="J19" s="146"/>
      <c r="K19" s="146"/>
      <c r="L19" s="146"/>
      <c r="M19" s="146"/>
      <c r="N19" s="146"/>
      <c r="O19" s="146"/>
      <c r="P19" s="146"/>
      <c r="Q19" s="146"/>
      <c r="R19" s="146"/>
      <c r="S19" s="146"/>
      <c r="T19" s="146"/>
      <c r="U19" s="146"/>
      <c r="V19" s="146"/>
      <c r="W19" s="25"/>
    </row>
    <row r="20" spans="1:23" x14ac:dyDescent="0.25">
      <c r="A20" s="146" t="s">
        <v>30</v>
      </c>
      <c r="B20" s="146"/>
      <c r="C20" s="146"/>
      <c r="D20" s="146"/>
      <c r="E20" s="146"/>
      <c r="F20" s="146"/>
      <c r="G20" s="146"/>
      <c r="H20" s="146"/>
      <c r="I20" s="146"/>
      <c r="J20" s="146"/>
      <c r="K20" s="146"/>
      <c r="L20" s="146"/>
      <c r="M20" s="146"/>
      <c r="N20" s="146"/>
      <c r="O20" s="146"/>
      <c r="P20" s="146"/>
      <c r="Q20" s="146"/>
      <c r="R20" s="146"/>
      <c r="S20" s="146"/>
      <c r="T20" s="146"/>
      <c r="U20" s="146"/>
      <c r="V20" s="146"/>
    </row>
    <row r="21" spans="1:23" ht="15.75" x14ac:dyDescent="0.25">
      <c r="A21" s="150" t="s">
        <v>31</v>
      </c>
      <c r="B21" s="150"/>
      <c r="C21" s="150"/>
      <c r="D21" s="150"/>
    </row>
    <row r="22" spans="1:23" x14ac:dyDescent="0.25">
      <c r="A22" s="146" t="s">
        <v>32</v>
      </c>
      <c r="B22" s="146"/>
      <c r="C22" s="146"/>
      <c r="D22" s="146"/>
      <c r="E22" s="146"/>
      <c r="F22" s="146"/>
      <c r="G22" s="146"/>
      <c r="H22" s="146"/>
      <c r="I22" s="146"/>
      <c r="J22" s="146"/>
      <c r="K22" s="146"/>
      <c r="L22" s="146"/>
      <c r="M22" s="146"/>
      <c r="N22" s="146"/>
      <c r="O22" s="146"/>
      <c r="P22" s="146"/>
      <c r="Q22" s="146"/>
      <c r="R22" s="146"/>
      <c r="S22" s="146"/>
      <c r="T22" s="146"/>
      <c r="U22" s="146"/>
      <c r="V22" s="146"/>
    </row>
    <row r="23" spans="1:23" x14ac:dyDescent="0.25">
      <c r="A23" s="146" t="s">
        <v>33</v>
      </c>
      <c r="B23" s="146"/>
      <c r="C23" s="146"/>
      <c r="D23" s="146"/>
      <c r="E23" s="146"/>
      <c r="F23" s="146"/>
      <c r="G23" s="146"/>
      <c r="H23" s="146"/>
      <c r="I23" s="146"/>
      <c r="J23" s="146"/>
      <c r="K23" s="146"/>
      <c r="L23" s="146"/>
      <c r="M23" s="146"/>
      <c r="N23" s="146"/>
      <c r="O23" s="146"/>
      <c r="P23" s="146"/>
      <c r="Q23" s="146"/>
      <c r="R23" s="146"/>
      <c r="S23" s="146"/>
      <c r="T23" s="146"/>
      <c r="U23" s="146"/>
      <c r="V23" s="146"/>
    </row>
    <row r="24" spans="1:23" x14ac:dyDescent="0.25">
      <c r="A24" s="146" t="s">
        <v>34</v>
      </c>
      <c r="B24" s="146"/>
      <c r="C24" s="146"/>
      <c r="D24" s="146"/>
      <c r="E24" s="146"/>
      <c r="F24" s="146"/>
      <c r="G24" s="146"/>
      <c r="H24" s="146"/>
      <c r="I24" s="146"/>
      <c r="J24" s="146"/>
      <c r="K24" s="146"/>
      <c r="L24" s="146"/>
      <c r="M24" s="146"/>
      <c r="N24" s="146"/>
      <c r="O24" s="146"/>
      <c r="P24" s="146"/>
      <c r="Q24" s="146"/>
      <c r="R24" s="146"/>
      <c r="S24" s="146"/>
      <c r="T24" s="146"/>
      <c r="U24" s="146"/>
      <c r="V24" s="146"/>
    </row>
    <row r="25" spans="1:23" x14ac:dyDescent="0.25">
      <c r="A25" s="146" t="s">
        <v>35</v>
      </c>
      <c r="B25" s="146"/>
      <c r="C25" s="146"/>
      <c r="D25" s="146"/>
      <c r="E25" s="146"/>
      <c r="F25" s="146"/>
      <c r="G25" s="146"/>
      <c r="H25" s="146"/>
      <c r="I25" s="146"/>
      <c r="J25" s="146"/>
      <c r="K25" s="146"/>
      <c r="L25" s="146"/>
      <c r="M25" s="146"/>
      <c r="N25" s="146"/>
      <c r="O25" s="146"/>
      <c r="P25" s="146"/>
      <c r="Q25" s="146"/>
      <c r="R25" s="146"/>
      <c r="S25" s="146"/>
      <c r="T25" s="146"/>
      <c r="U25" s="146"/>
      <c r="V25" s="146"/>
    </row>
    <row r="26" spans="1:23" ht="15.75" x14ac:dyDescent="0.25">
      <c r="A26" s="150" t="s">
        <v>36</v>
      </c>
      <c r="B26" s="150"/>
      <c r="C26" s="150"/>
      <c r="D26" s="150"/>
    </row>
    <row r="27" spans="1:23" x14ac:dyDescent="0.25">
      <c r="A27" s="146" t="s">
        <v>37</v>
      </c>
      <c r="B27" s="146"/>
      <c r="C27" s="146"/>
      <c r="D27" s="146"/>
      <c r="E27" s="146"/>
      <c r="F27" s="146"/>
      <c r="G27" s="146"/>
      <c r="H27" s="146"/>
      <c r="I27" s="146"/>
      <c r="J27" s="146"/>
      <c r="K27" s="146"/>
      <c r="L27" s="146"/>
      <c r="M27" s="146"/>
      <c r="N27" s="146"/>
      <c r="O27" s="146"/>
      <c r="P27" s="146"/>
      <c r="Q27" s="146"/>
      <c r="R27" s="146"/>
      <c r="S27" s="146"/>
      <c r="T27" s="146"/>
      <c r="U27" s="146"/>
      <c r="V27" s="146"/>
    </row>
    <row r="28" spans="1:23" x14ac:dyDescent="0.25">
      <c r="A28" s="146" t="s">
        <v>38</v>
      </c>
      <c r="B28" s="146"/>
      <c r="C28" s="146"/>
      <c r="D28" s="146"/>
      <c r="E28" s="146"/>
      <c r="F28" s="146"/>
      <c r="G28" s="146"/>
      <c r="H28" s="146"/>
      <c r="I28" s="146"/>
      <c r="J28" s="146"/>
      <c r="K28" s="146"/>
      <c r="L28" s="146"/>
      <c r="M28" s="146"/>
      <c r="N28" s="146"/>
      <c r="O28" s="146"/>
      <c r="P28" s="146"/>
      <c r="Q28" s="146"/>
      <c r="R28" s="146"/>
      <c r="S28" s="146"/>
      <c r="T28" s="146"/>
      <c r="U28" s="146"/>
      <c r="V28" s="146"/>
    </row>
    <row r="29" spans="1:23" x14ac:dyDescent="0.25">
      <c r="A29" s="146" t="s">
        <v>779</v>
      </c>
      <c r="B29" s="146"/>
      <c r="C29" s="146"/>
      <c r="D29" s="146"/>
      <c r="E29" s="146"/>
      <c r="F29" s="146"/>
      <c r="G29" s="146"/>
      <c r="H29" s="146"/>
      <c r="I29" s="146"/>
      <c r="J29" s="146"/>
      <c r="K29" s="146"/>
      <c r="L29" s="146"/>
      <c r="M29" s="146"/>
      <c r="N29" s="146"/>
      <c r="O29" s="146"/>
      <c r="P29" s="146"/>
      <c r="Q29" s="146"/>
      <c r="R29" s="146"/>
      <c r="S29" s="146"/>
      <c r="T29" s="146"/>
      <c r="U29" s="146"/>
      <c r="V29" s="146"/>
    </row>
    <row r="30" spans="1:23" x14ac:dyDescent="0.25">
      <c r="A30" s="146" t="s">
        <v>39</v>
      </c>
      <c r="B30" s="146"/>
      <c r="C30" s="146"/>
      <c r="D30" s="146"/>
      <c r="E30" s="146"/>
      <c r="F30" s="146"/>
      <c r="G30" s="146"/>
      <c r="H30" s="146"/>
      <c r="I30" s="146"/>
      <c r="J30" s="146"/>
      <c r="K30" s="146"/>
      <c r="L30" s="146"/>
      <c r="M30" s="146"/>
      <c r="N30" s="146"/>
      <c r="O30" s="146"/>
      <c r="P30" s="146"/>
      <c r="Q30" s="146"/>
      <c r="R30" s="146"/>
      <c r="S30" s="146"/>
      <c r="T30" s="146"/>
      <c r="U30" s="146"/>
      <c r="V30" s="146"/>
    </row>
    <row r="31" spans="1:23" x14ac:dyDescent="0.25">
      <c r="A31" s="146" t="s">
        <v>40</v>
      </c>
      <c r="B31" s="146"/>
      <c r="C31" s="146"/>
      <c r="D31" s="146"/>
      <c r="E31" s="146"/>
      <c r="F31" s="146"/>
      <c r="G31" s="146"/>
      <c r="H31" s="146"/>
      <c r="I31" s="146"/>
      <c r="J31" s="146"/>
      <c r="K31" s="146"/>
      <c r="L31" s="146"/>
      <c r="M31" s="146"/>
      <c r="N31" s="146"/>
      <c r="O31" s="146"/>
      <c r="P31" s="146"/>
      <c r="Q31" s="146"/>
      <c r="R31" s="146"/>
      <c r="S31" s="146"/>
      <c r="T31" s="146"/>
      <c r="U31" s="146"/>
      <c r="V31" s="146"/>
    </row>
    <row r="32" spans="1:23" x14ac:dyDescent="0.25">
      <c r="A32" s="146" t="s">
        <v>780</v>
      </c>
      <c r="B32" s="146"/>
      <c r="C32" s="146"/>
      <c r="D32" s="146"/>
      <c r="E32" s="146"/>
      <c r="F32" s="146"/>
      <c r="G32" s="146"/>
      <c r="H32" s="146"/>
      <c r="I32" s="146"/>
      <c r="J32" s="146"/>
      <c r="K32" s="146"/>
      <c r="L32" s="146"/>
      <c r="M32" s="146"/>
      <c r="N32" s="146"/>
      <c r="O32" s="146"/>
      <c r="P32" s="146"/>
      <c r="Q32" s="146"/>
      <c r="R32" s="146"/>
      <c r="S32" s="146"/>
      <c r="T32" s="146"/>
      <c r="U32" s="146"/>
      <c r="V32" s="146"/>
    </row>
  </sheetData>
  <mergeCells count="32">
    <mergeCell ref="A10:V10"/>
    <mergeCell ref="A26:D26"/>
    <mergeCell ref="A2:D2"/>
    <mergeCell ref="A12:D12"/>
    <mergeCell ref="A18:D18"/>
    <mergeCell ref="A21:D21"/>
    <mergeCell ref="A20:V20"/>
    <mergeCell ref="A22:V22"/>
    <mergeCell ref="A23:V23"/>
    <mergeCell ref="A24:V24"/>
    <mergeCell ref="A25:V25"/>
    <mergeCell ref="A27:V27"/>
    <mergeCell ref="A11:V11"/>
    <mergeCell ref="A1:F1"/>
    <mergeCell ref="A13:V13"/>
    <mergeCell ref="A15:V15"/>
    <mergeCell ref="A16:V16"/>
    <mergeCell ref="A17:V17"/>
    <mergeCell ref="A19:V19"/>
    <mergeCell ref="A14:V14"/>
    <mergeCell ref="A3:V3"/>
    <mergeCell ref="A4:V4"/>
    <mergeCell ref="A5:V5"/>
    <mergeCell ref="A6:V6"/>
    <mergeCell ref="A7:V7"/>
    <mergeCell ref="A8:V8"/>
    <mergeCell ref="A9:V9"/>
    <mergeCell ref="A28:V28"/>
    <mergeCell ref="A29:V29"/>
    <mergeCell ref="A30:V30"/>
    <mergeCell ref="A31:V31"/>
    <mergeCell ref="A32:V3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6186-5D41-4775-9CDB-B9A06D4BF71B}">
  <dimension ref="A1:D62"/>
  <sheetViews>
    <sheetView showGridLines="0" tabSelected="1" zoomScale="110" zoomScaleNormal="110" workbookViewId="0">
      <selection sqref="A1:C1"/>
    </sheetView>
  </sheetViews>
  <sheetFormatPr defaultRowHeight="15" x14ac:dyDescent="0.25"/>
  <cols>
    <col min="1" max="1" width="3.85546875" customWidth="1"/>
    <col min="2" max="2" width="47.28515625" customWidth="1"/>
    <col min="3" max="3" width="89" customWidth="1"/>
    <col min="4" max="4" width="34.5703125" customWidth="1"/>
    <col min="257" max="257" width="3.85546875" customWidth="1"/>
    <col min="258" max="258" width="47.28515625" customWidth="1"/>
    <col min="259" max="259" width="89" customWidth="1"/>
    <col min="260" max="260" width="34.5703125" customWidth="1"/>
    <col min="513" max="513" width="3.85546875" customWidth="1"/>
    <col min="514" max="514" width="47.28515625" customWidth="1"/>
    <col min="515" max="515" width="89" customWidth="1"/>
    <col min="516" max="516" width="34.5703125" customWidth="1"/>
    <col min="769" max="769" width="3.85546875" customWidth="1"/>
    <col min="770" max="770" width="47.28515625" customWidth="1"/>
    <col min="771" max="771" width="89" customWidth="1"/>
    <col min="772" max="772" width="34.5703125" customWidth="1"/>
    <col min="1025" max="1025" width="3.85546875" customWidth="1"/>
    <col min="1026" max="1026" width="47.28515625" customWidth="1"/>
    <col min="1027" max="1027" width="89" customWidth="1"/>
    <col min="1028" max="1028" width="34.5703125" customWidth="1"/>
    <col min="1281" max="1281" width="3.85546875" customWidth="1"/>
    <col min="1282" max="1282" width="47.28515625" customWidth="1"/>
    <col min="1283" max="1283" width="89" customWidth="1"/>
    <col min="1284" max="1284" width="34.5703125" customWidth="1"/>
    <col min="1537" max="1537" width="3.85546875" customWidth="1"/>
    <col min="1538" max="1538" width="47.28515625" customWidth="1"/>
    <col min="1539" max="1539" width="89" customWidth="1"/>
    <col min="1540" max="1540" width="34.5703125" customWidth="1"/>
    <col min="1793" max="1793" width="3.85546875" customWidth="1"/>
    <col min="1794" max="1794" width="47.28515625" customWidth="1"/>
    <col min="1795" max="1795" width="89" customWidth="1"/>
    <col min="1796" max="1796" width="34.5703125" customWidth="1"/>
    <col min="2049" max="2049" width="3.85546875" customWidth="1"/>
    <col min="2050" max="2050" width="47.28515625" customWidth="1"/>
    <col min="2051" max="2051" width="89" customWidth="1"/>
    <col min="2052" max="2052" width="34.5703125" customWidth="1"/>
    <col min="2305" max="2305" width="3.85546875" customWidth="1"/>
    <col min="2306" max="2306" width="47.28515625" customWidth="1"/>
    <col min="2307" max="2307" width="89" customWidth="1"/>
    <col min="2308" max="2308" width="34.5703125" customWidth="1"/>
    <col min="2561" max="2561" width="3.85546875" customWidth="1"/>
    <col min="2562" max="2562" width="47.28515625" customWidth="1"/>
    <col min="2563" max="2563" width="89" customWidth="1"/>
    <col min="2564" max="2564" width="34.5703125" customWidth="1"/>
    <col min="2817" max="2817" width="3.85546875" customWidth="1"/>
    <col min="2818" max="2818" width="47.28515625" customWidth="1"/>
    <col min="2819" max="2819" width="89" customWidth="1"/>
    <col min="2820" max="2820" width="34.5703125" customWidth="1"/>
    <col min="3073" max="3073" width="3.85546875" customWidth="1"/>
    <col min="3074" max="3074" width="47.28515625" customWidth="1"/>
    <col min="3075" max="3075" width="89" customWidth="1"/>
    <col min="3076" max="3076" width="34.5703125" customWidth="1"/>
    <col min="3329" max="3329" width="3.85546875" customWidth="1"/>
    <col min="3330" max="3330" width="47.28515625" customWidth="1"/>
    <col min="3331" max="3331" width="89" customWidth="1"/>
    <col min="3332" max="3332" width="34.5703125" customWidth="1"/>
    <col min="3585" max="3585" width="3.85546875" customWidth="1"/>
    <col min="3586" max="3586" width="47.28515625" customWidth="1"/>
    <col min="3587" max="3587" width="89" customWidth="1"/>
    <col min="3588" max="3588" width="34.5703125" customWidth="1"/>
    <col min="3841" max="3841" width="3.85546875" customWidth="1"/>
    <col min="3842" max="3842" width="47.28515625" customWidth="1"/>
    <col min="3843" max="3843" width="89" customWidth="1"/>
    <col min="3844" max="3844" width="34.5703125" customWidth="1"/>
    <col min="4097" max="4097" width="3.85546875" customWidth="1"/>
    <col min="4098" max="4098" width="47.28515625" customWidth="1"/>
    <col min="4099" max="4099" width="89" customWidth="1"/>
    <col min="4100" max="4100" width="34.5703125" customWidth="1"/>
    <col min="4353" max="4353" width="3.85546875" customWidth="1"/>
    <col min="4354" max="4354" width="47.28515625" customWidth="1"/>
    <col min="4355" max="4355" width="89" customWidth="1"/>
    <col min="4356" max="4356" width="34.5703125" customWidth="1"/>
    <col min="4609" max="4609" width="3.85546875" customWidth="1"/>
    <col min="4610" max="4610" width="47.28515625" customWidth="1"/>
    <col min="4611" max="4611" width="89" customWidth="1"/>
    <col min="4612" max="4612" width="34.5703125" customWidth="1"/>
    <col min="4865" max="4865" width="3.85546875" customWidth="1"/>
    <col min="4866" max="4866" width="47.28515625" customWidth="1"/>
    <col min="4867" max="4867" width="89" customWidth="1"/>
    <col min="4868" max="4868" width="34.5703125" customWidth="1"/>
    <col min="5121" max="5121" width="3.85546875" customWidth="1"/>
    <col min="5122" max="5122" width="47.28515625" customWidth="1"/>
    <col min="5123" max="5123" width="89" customWidth="1"/>
    <col min="5124" max="5124" width="34.5703125" customWidth="1"/>
    <col min="5377" max="5377" width="3.85546875" customWidth="1"/>
    <col min="5378" max="5378" width="47.28515625" customWidth="1"/>
    <col min="5379" max="5379" width="89" customWidth="1"/>
    <col min="5380" max="5380" width="34.5703125" customWidth="1"/>
    <col min="5633" max="5633" width="3.85546875" customWidth="1"/>
    <col min="5634" max="5634" width="47.28515625" customWidth="1"/>
    <col min="5635" max="5635" width="89" customWidth="1"/>
    <col min="5636" max="5636" width="34.5703125" customWidth="1"/>
    <col min="5889" max="5889" width="3.85546875" customWidth="1"/>
    <col min="5890" max="5890" width="47.28515625" customWidth="1"/>
    <col min="5891" max="5891" width="89" customWidth="1"/>
    <col min="5892" max="5892" width="34.5703125" customWidth="1"/>
    <col min="6145" max="6145" width="3.85546875" customWidth="1"/>
    <col min="6146" max="6146" width="47.28515625" customWidth="1"/>
    <col min="6147" max="6147" width="89" customWidth="1"/>
    <col min="6148" max="6148" width="34.5703125" customWidth="1"/>
    <col min="6401" max="6401" width="3.85546875" customWidth="1"/>
    <col min="6402" max="6402" width="47.28515625" customWidth="1"/>
    <col min="6403" max="6403" width="89" customWidth="1"/>
    <col min="6404" max="6404" width="34.5703125" customWidth="1"/>
    <col min="6657" max="6657" width="3.85546875" customWidth="1"/>
    <col min="6658" max="6658" width="47.28515625" customWidth="1"/>
    <col min="6659" max="6659" width="89" customWidth="1"/>
    <col min="6660" max="6660" width="34.5703125" customWidth="1"/>
    <col min="6913" max="6913" width="3.85546875" customWidth="1"/>
    <col min="6914" max="6914" width="47.28515625" customWidth="1"/>
    <col min="6915" max="6915" width="89" customWidth="1"/>
    <col min="6916" max="6916" width="34.5703125" customWidth="1"/>
    <col min="7169" max="7169" width="3.85546875" customWidth="1"/>
    <col min="7170" max="7170" width="47.28515625" customWidth="1"/>
    <col min="7171" max="7171" width="89" customWidth="1"/>
    <col min="7172" max="7172" width="34.5703125" customWidth="1"/>
    <col min="7425" max="7425" width="3.85546875" customWidth="1"/>
    <col min="7426" max="7426" width="47.28515625" customWidth="1"/>
    <col min="7427" max="7427" width="89" customWidth="1"/>
    <col min="7428" max="7428" width="34.5703125" customWidth="1"/>
    <col min="7681" max="7681" width="3.85546875" customWidth="1"/>
    <col min="7682" max="7682" width="47.28515625" customWidth="1"/>
    <col min="7683" max="7683" width="89" customWidth="1"/>
    <col min="7684" max="7684" width="34.5703125" customWidth="1"/>
    <col min="7937" max="7937" width="3.85546875" customWidth="1"/>
    <col min="7938" max="7938" width="47.28515625" customWidth="1"/>
    <col min="7939" max="7939" width="89" customWidth="1"/>
    <col min="7940" max="7940" width="34.5703125" customWidth="1"/>
    <col min="8193" max="8193" width="3.85546875" customWidth="1"/>
    <col min="8194" max="8194" width="47.28515625" customWidth="1"/>
    <col min="8195" max="8195" width="89" customWidth="1"/>
    <col min="8196" max="8196" width="34.5703125" customWidth="1"/>
    <col min="8449" max="8449" width="3.85546875" customWidth="1"/>
    <col min="8450" max="8450" width="47.28515625" customWidth="1"/>
    <col min="8451" max="8451" width="89" customWidth="1"/>
    <col min="8452" max="8452" width="34.5703125" customWidth="1"/>
    <col min="8705" max="8705" width="3.85546875" customWidth="1"/>
    <col min="8706" max="8706" width="47.28515625" customWidth="1"/>
    <col min="8707" max="8707" width="89" customWidth="1"/>
    <col min="8708" max="8708" width="34.5703125" customWidth="1"/>
    <col min="8961" max="8961" width="3.85546875" customWidth="1"/>
    <col min="8962" max="8962" width="47.28515625" customWidth="1"/>
    <col min="8963" max="8963" width="89" customWidth="1"/>
    <col min="8964" max="8964" width="34.5703125" customWidth="1"/>
    <col min="9217" max="9217" width="3.85546875" customWidth="1"/>
    <col min="9218" max="9218" width="47.28515625" customWidth="1"/>
    <col min="9219" max="9219" width="89" customWidth="1"/>
    <col min="9220" max="9220" width="34.5703125" customWidth="1"/>
    <col min="9473" max="9473" width="3.85546875" customWidth="1"/>
    <col min="9474" max="9474" width="47.28515625" customWidth="1"/>
    <col min="9475" max="9475" width="89" customWidth="1"/>
    <col min="9476" max="9476" width="34.5703125" customWidth="1"/>
    <col min="9729" max="9729" width="3.85546875" customWidth="1"/>
    <col min="9730" max="9730" width="47.28515625" customWidth="1"/>
    <col min="9731" max="9731" width="89" customWidth="1"/>
    <col min="9732" max="9732" width="34.5703125" customWidth="1"/>
    <col min="9985" max="9985" width="3.85546875" customWidth="1"/>
    <col min="9986" max="9986" width="47.28515625" customWidth="1"/>
    <col min="9987" max="9987" width="89" customWidth="1"/>
    <col min="9988" max="9988" width="34.5703125" customWidth="1"/>
    <col min="10241" max="10241" width="3.85546875" customWidth="1"/>
    <col min="10242" max="10242" width="47.28515625" customWidth="1"/>
    <col min="10243" max="10243" width="89" customWidth="1"/>
    <col min="10244" max="10244" width="34.5703125" customWidth="1"/>
    <col min="10497" max="10497" width="3.85546875" customWidth="1"/>
    <col min="10498" max="10498" width="47.28515625" customWidth="1"/>
    <col min="10499" max="10499" width="89" customWidth="1"/>
    <col min="10500" max="10500" width="34.5703125" customWidth="1"/>
    <col min="10753" max="10753" width="3.85546875" customWidth="1"/>
    <col min="10754" max="10754" width="47.28515625" customWidth="1"/>
    <col min="10755" max="10755" width="89" customWidth="1"/>
    <col min="10756" max="10756" width="34.5703125" customWidth="1"/>
    <col min="11009" max="11009" width="3.85546875" customWidth="1"/>
    <col min="11010" max="11010" width="47.28515625" customWidth="1"/>
    <col min="11011" max="11011" width="89" customWidth="1"/>
    <col min="11012" max="11012" width="34.5703125" customWidth="1"/>
    <col min="11265" max="11265" width="3.85546875" customWidth="1"/>
    <col min="11266" max="11266" width="47.28515625" customWidth="1"/>
    <col min="11267" max="11267" width="89" customWidth="1"/>
    <col min="11268" max="11268" width="34.5703125" customWidth="1"/>
    <col min="11521" max="11521" width="3.85546875" customWidth="1"/>
    <col min="11522" max="11522" width="47.28515625" customWidth="1"/>
    <col min="11523" max="11523" width="89" customWidth="1"/>
    <col min="11524" max="11524" width="34.5703125" customWidth="1"/>
    <col min="11777" max="11777" width="3.85546875" customWidth="1"/>
    <col min="11778" max="11778" width="47.28515625" customWidth="1"/>
    <col min="11779" max="11779" width="89" customWidth="1"/>
    <col min="11780" max="11780" width="34.5703125" customWidth="1"/>
    <col min="12033" max="12033" width="3.85546875" customWidth="1"/>
    <col min="12034" max="12034" width="47.28515625" customWidth="1"/>
    <col min="12035" max="12035" width="89" customWidth="1"/>
    <col min="12036" max="12036" width="34.5703125" customWidth="1"/>
    <col min="12289" max="12289" width="3.85546875" customWidth="1"/>
    <col min="12290" max="12290" width="47.28515625" customWidth="1"/>
    <col min="12291" max="12291" width="89" customWidth="1"/>
    <col min="12292" max="12292" width="34.5703125" customWidth="1"/>
    <col min="12545" max="12545" width="3.85546875" customWidth="1"/>
    <col min="12546" max="12546" width="47.28515625" customWidth="1"/>
    <col min="12547" max="12547" width="89" customWidth="1"/>
    <col min="12548" max="12548" width="34.5703125" customWidth="1"/>
    <col min="12801" max="12801" width="3.85546875" customWidth="1"/>
    <col min="12802" max="12802" width="47.28515625" customWidth="1"/>
    <col min="12803" max="12803" width="89" customWidth="1"/>
    <col min="12804" max="12804" width="34.5703125" customWidth="1"/>
    <col min="13057" max="13057" width="3.85546875" customWidth="1"/>
    <col min="13058" max="13058" width="47.28515625" customWidth="1"/>
    <col min="13059" max="13059" width="89" customWidth="1"/>
    <col min="13060" max="13060" width="34.5703125" customWidth="1"/>
    <col min="13313" max="13313" width="3.85546875" customWidth="1"/>
    <col min="13314" max="13314" width="47.28515625" customWidth="1"/>
    <col min="13315" max="13315" width="89" customWidth="1"/>
    <col min="13316" max="13316" width="34.5703125" customWidth="1"/>
    <col min="13569" max="13569" width="3.85546875" customWidth="1"/>
    <col min="13570" max="13570" width="47.28515625" customWidth="1"/>
    <col min="13571" max="13571" width="89" customWidth="1"/>
    <col min="13572" max="13572" width="34.5703125" customWidth="1"/>
    <col min="13825" max="13825" width="3.85546875" customWidth="1"/>
    <col min="13826" max="13826" width="47.28515625" customWidth="1"/>
    <col min="13827" max="13827" width="89" customWidth="1"/>
    <col min="13828" max="13828" width="34.5703125" customWidth="1"/>
    <col min="14081" max="14081" width="3.85546875" customWidth="1"/>
    <col min="14082" max="14082" width="47.28515625" customWidth="1"/>
    <col min="14083" max="14083" width="89" customWidth="1"/>
    <col min="14084" max="14084" width="34.5703125" customWidth="1"/>
    <col min="14337" max="14337" width="3.85546875" customWidth="1"/>
    <col min="14338" max="14338" width="47.28515625" customWidth="1"/>
    <col min="14339" max="14339" width="89" customWidth="1"/>
    <col min="14340" max="14340" width="34.5703125" customWidth="1"/>
    <col min="14593" max="14593" width="3.85546875" customWidth="1"/>
    <col min="14594" max="14594" width="47.28515625" customWidth="1"/>
    <col min="14595" max="14595" width="89" customWidth="1"/>
    <col min="14596" max="14596" width="34.5703125" customWidth="1"/>
    <col min="14849" max="14849" width="3.85546875" customWidth="1"/>
    <col min="14850" max="14850" width="47.28515625" customWidth="1"/>
    <col min="14851" max="14851" width="89" customWidth="1"/>
    <col min="14852" max="14852" width="34.5703125" customWidth="1"/>
    <col min="15105" max="15105" width="3.85546875" customWidth="1"/>
    <col min="15106" max="15106" width="47.28515625" customWidth="1"/>
    <col min="15107" max="15107" width="89" customWidth="1"/>
    <col min="15108" max="15108" width="34.5703125" customWidth="1"/>
    <col min="15361" max="15361" width="3.85546875" customWidth="1"/>
    <col min="15362" max="15362" width="47.28515625" customWidth="1"/>
    <col min="15363" max="15363" width="89" customWidth="1"/>
    <col min="15364" max="15364" width="34.5703125" customWidth="1"/>
    <col min="15617" max="15617" width="3.85546875" customWidth="1"/>
    <col min="15618" max="15618" width="47.28515625" customWidth="1"/>
    <col min="15619" max="15619" width="89" customWidth="1"/>
    <col min="15620" max="15620" width="34.5703125" customWidth="1"/>
    <col min="15873" max="15873" width="3.85546875" customWidth="1"/>
    <col min="15874" max="15874" width="47.28515625" customWidth="1"/>
    <col min="15875" max="15875" width="89" customWidth="1"/>
    <col min="15876" max="15876" width="34.5703125" customWidth="1"/>
    <col min="16129" max="16129" width="3.85546875" customWidth="1"/>
    <col min="16130" max="16130" width="47.28515625" customWidth="1"/>
    <col min="16131" max="16131" width="89" customWidth="1"/>
    <col min="16132" max="16132" width="34.5703125" customWidth="1"/>
  </cols>
  <sheetData>
    <row r="1" spans="1:4" ht="93" customHeight="1" x14ac:dyDescent="0.25">
      <c r="A1" s="153" t="s">
        <v>781</v>
      </c>
      <c r="B1" s="153"/>
      <c r="C1" s="153"/>
      <c r="D1" s="26"/>
    </row>
    <row r="2" spans="1:4" x14ac:dyDescent="0.25">
      <c r="A2" s="27"/>
      <c r="B2" s="27"/>
      <c r="C2" s="27"/>
      <c r="D2" s="26"/>
    </row>
    <row r="3" spans="1:4" x14ac:dyDescent="0.25">
      <c r="A3" s="154" t="s">
        <v>41</v>
      </c>
      <c r="B3" s="155"/>
      <c r="C3" s="156"/>
      <c r="D3" s="28"/>
    </row>
    <row r="4" spans="1:4" x14ac:dyDescent="0.25">
      <c r="A4" s="29"/>
      <c r="B4" s="30"/>
      <c r="C4" s="31"/>
      <c r="D4" s="32"/>
    </row>
    <row r="5" spans="1:4" ht="15.75" x14ac:dyDescent="0.25">
      <c r="A5" s="33"/>
      <c r="B5" s="34" t="s">
        <v>42</v>
      </c>
      <c r="C5" s="35" t="s">
        <v>43</v>
      </c>
      <c r="D5" s="36" t="s">
        <v>44</v>
      </c>
    </row>
    <row r="6" spans="1:4" ht="15.75" x14ac:dyDescent="0.25">
      <c r="A6" s="29"/>
      <c r="B6" s="37"/>
      <c r="C6" s="31"/>
      <c r="D6" s="26"/>
    </row>
    <row r="7" spans="1:4" x14ac:dyDescent="0.25">
      <c r="A7" s="157" t="s">
        <v>45</v>
      </c>
      <c r="B7" s="157"/>
      <c r="C7" s="157"/>
      <c r="D7" s="26"/>
    </row>
    <row r="8" spans="1:4" x14ac:dyDescent="0.25">
      <c r="A8" s="158" t="s">
        <v>46</v>
      </c>
      <c r="B8" s="159"/>
      <c r="C8" s="160"/>
      <c r="D8" s="26" t="s">
        <v>44</v>
      </c>
    </row>
    <row r="9" spans="1:4" x14ac:dyDescent="0.25">
      <c r="A9" s="161"/>
      <c r="B9" s="162"/>
      <c r="C9" s="163"/>
      <c r="D9" s="26"/>
    </row>
    <row r="10" spans="1:4" x14ac:dyDescent="0.25">
      <c r="A10" s="161"/>
      <c r="B10" s="162"/>
      <c r="C10" s="163"/>
      <c r="D10" s="26"/>
    </row>
    <row r="11" spans="1:4" x14ac:dyDescent="0.25">
      <c r="A11" s="164"/>
      <c r="B11" s="165"/>
      <c r="C11" s="166"/>
      <c r="D11" s="26"/>
    </row>
    <row r="12" spans="1:4" ht="15.75" thickBot="1" x14ac:dyDescent="0.3">
      <c r="A12" s="29"/>
      <c r="B12" s="38"/>
      <c r="C12" s="38"/>
      <c r="D12" s="26"/>
    </row>
    <row r="13" spans="1:4" ht="25.5" x14ac:dyDescent="0.25">
      <c r="A13" s="29"/>
      <c r="B13" s="9" t="s">
        <v>47</v>
      </c>
      <c r="C13" s="39" t="s">
        <v>48</v>
      </c>
      <c r="D13" s="26" t="s">
        <v>44</v>
      </c>
    </row>
    <row r="14" spans="1:4" x14ac:dyDescent="0.25">
      <c r="A14" s="29"/>
      <c r="B14" s="13" t="s">
        <v>49</v>
      </c>
      <c r="C14" s="40" t="s">
        <v>50</v>
      </c>
      <c r="D14" s="26" t="s">
        <v>44</v>
      </c>
    </row>
    <row r="15" spans="1:4" ht="38.25" x14ac:dyDescent="0.25">
      <c r="A15" s="29"/>
      <c r="B15" s="13" t="s">
        <v>51</v>
      </c>
      <c r="C15" s="41" t="s">
        <v>52</v>
      </c>
      <c r="D15" s="26" t="s">
        <v>44</v>
      </c>
    </row>
    <row r="16" spans="1:4" x14ac:dyDescent="0.25">
      <c r="A16" s="29"/>
      <c r="B16" s="13" t="s">
        <v>53</v>
      </c>
      <c r="C16" s="40" t="s">
        <v>54</v>
      </c>
      <c r="D16" s="26" t="s">
        <v>44</v>
      </c>
    </row>
    <row r="17" spans="1:4" x14ac:dyDescent="0.25">
      <c r="A17" s="29"/>
      <c r="B17" s="13" t="s">
        <v>55</v>
      </c>
      <c r="C17" s="40" t="s">
        <v>56</v>
      </c>
      <c r="D17" s="26" t="s">
        <v>44</v>
      </c>
    </row>
    <row r="18" spans="1:4" ht="15.75" thickBot="1" x14ac:dyDescent="0.3">
      <c r="A18" s="29"/>
      <c r="B18" s="16" t="s">
        <v>57</v>
      </c>
      <c r="C18" s="42" t="s">
        <v>58</v>
      </c>
      <c r="D18" s="26" t="s">
        <v>44</v>
      </c>
    </row>
    <row r="19" spans="1:4" ht="15.75" thickBot="1" x14ac:dyDescent="0.3">
      <c r="A19" s="29"/>
      <c r="B19" s="16" t="s">
        <v>59</v>
      </c>
      <c r="C19" s="42" t="s">
        <v>58</v>
      </c>
      <c r="D19" s="26" t="s">
        <v>44</v>
      </c>
    </row>
    <row r="20" spans="1:4" ht="15.75" thickBot="1" x14ac:dyDescent="0.3">
      <c r="A20" s="29"/>
      <c r="B20" s="43"/>
      <c r="C20" s="44"/>
      <c r="D20" s="26"/>
    </row>
    <row r="21" spans="1:4" ht="25.5" x14ac:dyDescent="0.25">
      <c r="A21" s="29"/>
      <c r="B21" s="9" t="s">
        <v>60</v>
      </c>
      <c r="C21" s="45" t="s">
        <v>61</v>
      </c>
      <c r="D21" s="26" t="s">
        <v>62</v>
      </c>
    </row>
    <row r="22" spans="1:4" x14ac:dyDescent="0.25">
      <c r="A22" s="29"/>
      <c r="B22" s="13" t="s">
        <v>63</v>
      </c>
      <c r="C22" s="41" t="s">
        <v>64</v>
      </c>
      <c r="D22" s="26" t="s">
        <v>44</v>
      </c>
    </row>
    <row r="23" spans="1:4" ht="15.75" thickBot="1" x14ac:dyDescent="0.3">
      <c r="A23" s="29"/>
      <c r="B23" s="16" t="s">
        <v>65</v>
      </c>
      <c r="C23" s="46" t="s">
        <v>48</v>
      </c>
      <c r="D23" s="26" t="s">
        <v>44</v>
      </c>
    </row>
    <row r="24" spans="1:4" x14ac:dyDescent="0.25">
      <c r="A24" s="29"/>
      <c r="B24" s="43"/>
      <c r="C24" s="47"/>
      <c r="D24" s="26"/>
    </row>
    <row r="25" spans="1:4" x14ac:dyDescent="0.25">
      <c r="A25" s="167" t="s">
        <v>66</v>
      </c>
      <c r="B25" s="167"/>
      <c r="C25" s="167"/>
      <c r="D25" s="26"/>
    </row>
    <row r="26" spans="1:4" ht="38.450000000000003" customHeight="1" x14ac:dyDescent="0.25">
      <c r="A26" s="29"/>
      <c r="B26" s="152" t="s">
        <v>67</v>
      </c>
      <c r="C26" s="152"/>
      <c r="D26" s="26"/>
    </row>
    <row r="27" spans="1:4" x14ac:dyDescent="0.25">
      <c r="A27" s="29"/>
      <c r="B27" s="48"/>
      <c r="C27" s="49"/>
      <c r="D27" s="26"/>
    </row>
    <row r="28" spans="1:4" ht="15.75" thickBot="1" x14ac:dyDescent="0.3">
      <c r="A28" s="115" t="s">
        <v>68</v>
      </c>
      <c r="B28" s="50" t="s">
        <v>69</v>
      </c>
      <c r="C28" s="30" t="s">
        <v>70</v>
      </c>
      <c r="D28" s="26"/>
    </row>
    <row r="29" spans="1:4" ht="30.6" customHeight="1" x14ac:dyDescent="0.25">
      <c r="A29" s="115"/>
      <c r="B29" s="54" t="s">
        <v>844</v>
      </c>
      <c r="C29" s="55"/>
    </row>
    <row r="30" spans="1:4" x14ac:dyDescent="0.25">
      <c r="A30" s="115" t="s">
        <v>709</v>
      </c>
      <c r="B30" s="56" t="s">
        <v>85</v>
      </c>
      <c r="C30" s="58"/>
      <c r="D30" s="26" t="s">
        <v>62</v>
      </c>
    </row>
    <row r="31" spans="1:4" x14ac:dyDescent="0.25">
      <c r="A31" s="115" t="s">
        <v>710</v>
      </c>
      <c r="B31" s="56" t="s">
        <v>86</v>
      </c>
      <c r="C31" s="58"/>
      <c r="D31" s="26" t="s">
        <v>62</v>
      </c>
    </row>
    <row r="32" spans="1:4" ht="22.5" x14ac:dyDescent="0.25">
      <c r="A32" s="115" t="s">
        <v>711</v>
      </c>
      <c r="B32" s="56" t="s">
        <v>87</v>
      </c>
      <c r="C32" s="58"/>
      <c r="D32" s="26" t="s">
        <v>62</v>
      </c>
    </row>
    <row r="33" spans="1:4" x14ac:dyDescent="0.25">
      <c r="A33" s="115" t="s">
        <v>712</v>
      </c>
      <c r="B33" s="57" t="s">
        <v>685</v>
      </c>
      <c r="C33" s="58"/>
      <c r="D33" s="26" t="s">
        <v>62</v>
      </c>
    </row>
    <row r="34" spans="1:4" ht="22.5" x14ac:dyDescent="0.25">
      <c r="A34" s="115" t="s">
        <v>713</v>
      </c>
      <c r="B34" s="56" t="s">
        <v>88</v>
      </c>
      <c r="C34" s="58"/>
      <c r="D34" s="26" t="s">
        <v>62</v>
      </c>
    </row>
    <row r="35" spans="1:4" x14ac:dyDescent="0.25">
      <c r="A35" s="115" t="s">
        <v>714</v>
      </c>
      <c r="B35" s="56" t="s">
        <v>89</v>
      </c>
      <c r="C35" s="58"/>
      <c r="D35" s="26" t="s">
        <v>62</v>
      </c>
    </row>
    <row r="36" spans="1:4" x14ac:dyDescent="0.25">
      <c r="A36" s="115" t="s">
        <v>715</v>
      </c>
      <c r="B36" s="56" t="s">
        <v>90</v>
      </c>
      <c r="C36" s="58"/>
      <c r="D36" s="26" t="s">
        <v>62</v>
      </c>
    </row>
    <row r="37" spans="1:4" ht="23.25" thickBot="1" x14ac:dyDescent="0.3">
      <c r="A37" s="115" t="s">
        <v>747</v>
      </c>
      <c r="B37" s="59" t="s">
        <v>91</v>
      </c>
      <c r="C37" s="51"/>
      <c r="D37" s="26" t="s">
        <v>62</v>
      </c>
    </row>
    <row r="38" spans="1:4" ht="15.75" thickBot="1" x14ac:dyDescent="0.3">
      <c r="A38" s="115"/>
      <c r="B38" s="52"/>
      <c r="C38" s="53"/>
      <c r="D38" s="26"/>
    </row>
    <row r="39" spans="1:4" ht="25.5" x14ac:dyDescent="0.25">
      <c r="A39" s="116"/>
      <c r="B39" s="54" t="s">
        <v>71</v>
      </c>
      <c r="C39" s="132"/>
      <c r="D39" s="26"/>
    </row>
    <row r="40" spans="1:4" x14ac:dyDescent="0.25">
      <c r="A40" s="115" t="s">
        <v>716</v>
      </c>
      <c r="B40" s="56" t="s">
        <v>846</v>
      </c>
      <c r="C40" s="58" t="s">
        <v>893</v>
      </c>
      <c r="D40" s="26" t="s">
        <v>62</v>
      </c>
    </row>
    <row r="41" spans="1:4" ht="22.5" x14ac:dyDescent="0.25">
      <c r="A41" s="115" t="s">
        <v>717</v>
      </c>
      <c r="B41" s="56" t="s">
        <v>785</v>
      </c>
      <c r="C41" s="58"/>
      <c r="D41" s="26" t="s">
        <v>62</v>
      </c>
    </row>
    <row r="42" spans="1:4" ht="22.5" x14ac:dyDescent="0.25">
      <c r="A42" s="115" t="s">
        <v>718</v>
      </c>
      <c r="B42" s="56" t="s">
        <v>72</v>
      </c>
      <c r="C42" s="58"/>
      <c r="D42" s="26" t="s">
        <v>62</v>
      </c>
    </row>
    <row r="43" spans="1:4" ht="15.75" thickBot="1" x14ac:dyDescent="0.3">
      <c r="A43" s="115" t="s">
        <v>719</v>
      </c>
      <c r="B43" s="59" t="s">
        <v>73</v>
      </c>
      <c r="C43" s="51"/>
      <c r="D43" s="26" t="s">
        <v>62</v>
      </c>
    </row>
    <row r="44" spans="1:4" ht="15.75" thickBot="1" x14ac:dyDescent="0.3">
      <c r="A44" s="115"/>
      <c r="B44" s="52"/>
      <c r="C44" s="53"/>
      <c r="D44" s="26"/>
    </row>
    <row r="45" spans="1:4" ht="25.5" x14ac:dyDescent="0.25">
      <c r="A45" s="115"/>
      <c r="B45" s="54" t="s">
        <v>74</v>
      </c>
      <c r="C45" s="55"/>
      <c r="D45" s="26"/>
    </row>
    <row r="46" spans="1:4" ht="22.5" x14ac:dyDescent="0.25">
      <c r="A46" s="115" t="s">
        <v>720</v>
      </c>
      <c r="B46" s="56" t="s">
        <v>786</v>
      </c>
      <c r="C46" s="58"/>
      <c r="D46" s="26" t="s">
        <v>62</v>
      </c>
    </row>
    <row r="47" spans="1:4" ht="22.5" x14ac:dyDescent="0.25">
      <c r="A47" s="115" t="s">
        <v>721</v>
      </c>
      <c r="B47" s="56" t="s">
        <v>75</v>
      </c>
      <c r="C47" s="58"/>
      <c r="D47" s="26" t="s">
        <v>62</v>
      </c>
    </row>
    <row r="48" spans="1:4" ht="22.5" x14ac:dyDescent="0.25">
      <c r="A48" s="115" t="s">
        <v>722</v>
      </c>
      <c r="B48" s="56" t="s">
        <v>76</v>
      </c>
      <c r="C48" s="58"/>
      <c r="D48" s="26" t="s">
        <v>62</v>
      </c>
    </row>
    <row r="49" spans="1:4" ht="22.5" x14ac:dyDescent="0.25">
      <c r="A49" s="115" t="s">
        <v>723</v>
      </c>
      <c r="B49" s="56" t="s">
        <v>77</v>
      </c>
      <c r="C49" s="58"/>
      <c r="D49" s="26" t="s">
        <v>62</v>
      </c>
    </row>
    <row r="50" spans="1:4" ht="23.25" thickBot="1" x14ac:dyDescent="0.3">
      <c r="A50" s="115" t="s">
        <v>724</v>
      </c>
      <c r="B50" s="59" t="s">
        <v>787</v>
      </c>
      <c r="C50" s="51"/>
      <c r="D50" s="26" t="s">
        <v>62</v>
      </c>
    </row>
    <row r="51" spans="1:4" ht="15.75" thickBot="1" x14ac:dyDescent="0.3">
      <c r="A51" s="115"/>
      <c r="B51" s="60"/>
      <c r="C51" s="60"/>
      <c r="D51" s="26"/>
    </row>
    <row r="52" spans="1:4" x14ac:dyDescent="0.25">
      <c r="A52" s="115"/>
      <c r="B52" s="54" t="s">
        <v>78</v>
      </c>
      <c r="C52" s="55"/>
      <c r="D52" s="26"/>
    </row>
    <row r="53" spans="1:4" ht="22.5" x14ac:dyDescent="0.25">
      <c r="A53" s="115" t="s">
        <v>725</v>
      </c>
      <c r="B53" s="56" t="s">
        <v>79</v>
      </c>
      <c r="C53" s="58"/>
      <c r="D53" s="26" t="s">
        <v>62</v>
      </c>
    </row>
    <row r="54" spans="1:4" ht="33.75" x14ac:dyDescent="0.25">
      <c r="A54" s="115" t="s">
        <v>726</v>
      </c>
      <c r="B54" s="56" t="s">
        <v>80</v>
      </c>
      <c r="C54" s="58"/>
      <c r="D54" s="26" t="s">
        <v>62</v>
      </c>
    </row>
    <row r="55" spans="1:4" ht="22.5" x14ac:dyDescent="0.25">
      <c r="A55" s="115" t="s">
        <v>727</v>
      </c>
      <c r="B55" s="56" t="s">
        <v>81</v>
      </c>
      <c r="C55" s="58"/>
      <c r="D55" s="26" t="s">
        <v>62</v>
      </c>
    </row>
    <row r="56" spans="1:4" ht="22.5" x14ac:dyDescent="0.25">
      <c r="A56" s="115" t="s">
        <v>728</v>
      </c>
      <c r="B56" s="56" t="s">
        <v>788</v>
      </c>
      <c r="C56" s="58"/>
      <c r="D56" s="26" t="s">
        <v>62</v>
      </c>
    </row>
    <row r="57" spans="1:4" ht="22.5" x14ac:dyDescent="0.25">
      <c r="A57" s="115" t="s">
        <v>729</v>
      </c>
      <c r="B57" s="56" t="s">
        <v>82</v>
      </c>
      <c r="C57" s="58"/>
      <c r="D57" s="26" t="s">
        <v>62</v>
      </c>
    </row>
    <row r="58" spans="1:4" ht="33.75" x14ac:dyDescent="0.25">
      <c r="A58" s="115" t="s">
        <v>730</v>
      </c>
      <c r="B58" s="56" t="s">
        <v>789</v>
      </c>
      <c r="C58" s="58"/>
      <c r="D58" s="26" t="s">
        <v>62</v>
      </c>
    </row>
    <row r="59" spans="1:4" ht="33.75" x14ac:dyDescent="0.25">
      <c r="A59" s="115" t="s">
        <v>731</v>
      </c>
      <c r="B59" s="56" t="s">
        <v>83</v>
      </c>
      <c r="C59" s="58"/>
      <c r="D59" s="26" t="s">
        <v>62</v>
      </c>
    </row>
    <row r="60" spans="1:4" ht="45" x14ac:dyDescent="0.25">
      <c r="A60" s="115" t="s">
        <v>847</v>
      </c>
      <c r="B60" s="56" t="s">
        <v>790</v>
      </c>
      <c r="C60" s="58"/>
      <c r="D60" s="26" t="s">
        <v>62</v>
      </c>
    </row>
    <row r="61" spans="1:4" ht="15.75" thickBot="1" x14ac:dyDescent="0.3">
      <c r="A61" s="115" t="s">
        <v>848</v>
      </c>
      <c r="B61" s="59" t="s">
        <v>84</v>
      </c>
      <c r="C61" s="51"/>
      <c r="D61" s="26" t="s">
        <v>62</v>
      </c>
    </row>
    <row r="62" spans="1:4" x14ac:dyDescent="0.25">
      <c r="A62" s="117"/>
    </row>
  </sheetData>
  <mergeCells count="6">
    <mergeCell ref="B26:C26"/>
    <mergeCell ref="A1:C1"/>
    <mergeCell ref="A3:C3"/>
    <mergeCell ref="A7:C7"/>
    <mergeCell ref="A8:C11"/>
    <mergeCell ref="A25:C25"/>
  </mergeCells>
  <phoneticPr fontId="2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764C1-5A72-4F08-B96B-B80997D9FFCF}">
  <dimension ref="A1:G58"/>
  <sheetViews>
    <sheetView showGridLines="0" zoomScale="90" zoomScaleNormal="90" workbookViewId="0"/>
  </sheetViews>
  <sheetFormatPr defaultRowHeight="15" x14ac:dyDescent="0.25"/>
  <cols>
    <col min="1" max="1" width="4.140625" style="118" customWidth="1"/>
    <col min="2" max="2" width="47.7109375" customWidth="1"/>
    <col min="3" max="3" width="39.5703125" customWidth="1"/>
    <col min="4" max="4" width="57.140625" customWidth="1"/>
    <col min="5" max="5" width="19.28515625" style="24" customWidth="1"/>
    <col min="6" max="6" width="19.28515625" customWidth="1"/>
    <col min="7" max="7" width="50.7109375" style="63" customWidth="1"/>
    <col min="257" max="257" width="4.140625" customWidth="1"/>
    <col min="258" max="258" width="47.7109375" customWidth="1"/>
    <col min="259" max="259" width="39.5703125" customWidth="1"/>
    <col min="260" max="260" width="57.140625" customWidth="1"/>
    <col min="261" max="262" width="19.28515625" customWidth="1"/>
    <col min="263" max="263" width="50.7109375" customWidth="1"/>
    <col min="513" max="513" width="4.140625" customWidth="1"/>
    <col min="514" max="514" width="47.7109375" customWidth="1"/>
    <col min="515" max="515" width="39.5703125" customWidth="1"/>
    <col min="516" max="516" width="57.140625" customWidth="1"/>
    <col min="517" max="518" width="19.28515625" customWidth="1"/>
    <col min="519" max="519" width="50.7109375" customWidth="1"/>
    <col min="769" max="769" width="4.140625" customWidth="1"/>
    <col min="770" max="770" width="47.7109375" customWidth="1"/>
    <col min="771" max="771" width="39.5703125" customWidth="1"/>
    <col min="772" max="772" width="57.140625" customWidth="1"/>
    <col min="773" max="774" width="19.28515625" customWidth="1"/>
    <col min="775" max="775" width="50.7109375" customWidth="1"/>
    <col min="1025" max="1025" width="4.140625" customWidth="1"/>
    <col min="1026" max="1026" width="47.7109375" customWidth="1"/>
    <col min="1027" max="1027" width="39.5703125" customWidth="1"/>
    <col min="1028" max="1028" width="57.140625" customWidth="1"/>
    <col min="1029" max="1030" width="19.28515625" customWidth="1"/>
    <col min="1031" max="1031" width="50.7109375" customWidth="1"/>
    <col min="1281" max="1281" width="4.140625" customWidth="1"/>
    <col min="1282" max="1282" width="47.7109375" customWidth="1"/>
    <col min="1283" max="1283" width="39.5703125" customWidth="1"/>
    <col min="1284" max="1284" width="57.140625" customWidth="1"/>
    <col min="1285" max="1286" width="19.28515625" customWidth="1"/>
    <col min="1287" max="1287" width="50.7109375" customWidth="1"/>
    <col min="1537" max="1537" width="4.140625" customWidth="1"/>
    <col min="1538" max="1538" width="47.7109375" customWidth="1"/>
    <col min="1539" max="1539" width="39.5703125" customWidth="1"/>
    <col min="1540" max="1540" width="57.140625" customWidth="1"/>
    <col min="1541" max="1542" width="19.28515625" customWidth="1"/>
    <col min="1543" max="1543" width="50.7109375" customWidth="1"/>
    <col min="1793" max="1793" width="4.140625" customWidth="1"/>
    <col min="1794" max="1794" width="47.7109375" customWidth="1"/>
    <col min="1795" max="1795" width="39.5703125" customWidth="1"/>
    <col min="1796" max="1796" width="57.140625" customWidth="1"/>
    <col min="1797" max="1798" width="19.28515625" customWidth="1"/>
    <col min="1799" max="1799" width="50.7109375" customWidth="1"/>
    <col min="2049" max="2049" width="4.140625" customWidth="1"/>
    <col min="2050" max="2050" width="47.7109375" customWidth="1"/>
    <col min="2051" max="2051" width="39.5703125" customWidth="1"/>
    <col min="2052" max="2052" width="57.140625" customWidth="1"/>
    <col min="2053" max="2054" width="19.28515625" customWidth="1"/>
    <col min="2055" max="2055" width="50.7109375" customWidth="1"/>
    <col min="2305" max="2305" width="4.140625" customWidth="1"/>
    <col min="2306" max="2306" width="47.7109375" customWidth="1"/>
    <col min="2307" max="2307" width="39.5703125" customWidth="1"/>
    <col min="2308" max="2308" width="57.140625" customWidth="1"/>
    <col min="2309" max="2310" width="19.28515625" customWidth="1"/>
    <col min="2311" max="2311" width="50.7109375" customWidth="1"/>
    <col min="2561" max="2561" width="4.140625" customWidth="1"/>
    <col min="2562" max="2562" width="47.7109375" customWidth="1"/>
    <col min="2563" max="2563" width="39.5703125" customWidth="1"/>
    <col min="2564" max="2564" width="57.140625" customWidth="1"/>
    <col min="2565" max="2566" width="19.28515625" customWidth="1"/>
    <col min="2567" max="2567" width="50.7109375" customWidth="1"/>
    <col min="2817" max="2817" width="4.140625" customWidth="1"/>
    <col min="2818" max="2818" width="47.7109375" customWidth="1"/>
    <col min="2819" max="2819" width="39.5703125" customWidth="1"/>
    <col min="2820" max="2820" width="57.140625" customWidth="1"/>
    <col min="2821" max="2822" width="19.28515625" customWidth="1"/>
    <col min="2823" max="2823" width="50.7109375" customWidth="1"/>
    <col min="3073" max="3073" width="4.140625" customWidth="1"/>
    <col min="3074" max="3074" width="47.7109375" customWidth="1"/>
    <col min="3075" max="3075" width="39.5703125" customWidth="1"/>
    <col min="3076" max="3076" width="57.140625" customWidth="1"/>
    <col min="3077" max="3078" width="19.28515625" customWidth="1"/>
    <col min="3079" max="3079" width="50.7109375" customWidth="1"/>
    <col min="3329" max="3329" width="4.140625" customWidth="1"/>
    <col min="3330" max="3330" width="47.7109375" customWidth="1"/>
    <col min="3331" max="3331" width="39.5703125" customWidth="1"/>
    <col min="3332" max="3332" width="57.140625" customWidth="1"/>
    <col min="3333" max="3334" width="19.28515625" customWidth="1"/>
    <col min="3335" max="3335" width="50.7109375" customWidth="1"/>
    <col min="3585" max="3585" width="4.140625" customWidth="1"/>
    <col min="3586" max="3586" width="47.7109375" customWidth="1"/>
    <col min="3587" max="3587" width="39.5703125" customWidth="1"/>
    <col min="3588" max="3588" width="57.140625" customWidth="1"/>
    <col min="3589" max="3590" width="19.28515625" customWidth="1"/>
    <col min="3591" max="3591" width="50.7109375" customWidth="1"/>
    <col min="3841" max="3841" width="4.140625" customWidth="1"/>
    <col min="3842" max="3842" width="47.7109375" customWidth="1"/>
    <col min="3843" max="3843" width="39.5703125" customWidth="1"/>
    <col min="3844" max="3844" width="57.140625" customWidth="1"/>
    <col min="3845" max="3846" width="19.28515625" customWidth="1"/>
    <col min="3847" max="3847" width="50.7109375" customWidth="1"/>
    <col min="4097" max="4097" width="4.140625" customWidth="1"/>
    <col min="4098" max="4098" width="47.7109375" customWidth="1"/>
    <col min="4099" max="4099" width="39.5703125" customWidth="1"/>
    <col min="4100" max="4100" width="57.140625" customWidth="1"/>
    <col min="4101" max="4102" width="19.28515625" customWidth="1"/>
    <col min="4103" max="4103" width="50.7109375" customWidth="1"/>
    <col min="4353" max="4353" width="4.140625" customWidth="1"/>
    <col min="4354" max="4354" width="47.7109375" customWidth="1"/>
    <col min="4355" max="4355" width="39.5703125" customWidth="1"/>
    <col min="4356" max="4356" width="57.140625" customWidth="1"/>
    <col min="4357" max="4358" width="19.28515625" customWidth="1"/>
    <col min="4359" max="4359" width="50.7109375" customWidth="1"/>
    <col min="4609" max="4609" width="4.140625" customWidth="1"/>
    <col min="4610" max="4610" width="47.7109375" customWidth="1"/>
    <col min="4611" max="4611" width="39.5703125" customWidth="1"/>
    <col min="4612" max="4612" width="57.140625" customWidth="1"/>
    <col min="4613" max="4614" width="19.28515625" customWidth="1"/>
    <col min="4615" max="4615" width="50.7109375" customWidth="1"/>
    <col min="4865" max="4865" width="4.140625" customWidth="1"/>
    <col min="4866" max="4866" width="47.7109375" customWidth="1"/>
    <col min="4867" max="4867" width="39.5703125" customWidth="1"/>
    <col min="4868" max="4868" width="57.140625" customWidth="1"/>
    <col min="4869" max="4870" width="19.28515625" customWidth="1"/>
    <col min="4871" max="4871" width="50.7109375" customWidth="1"/>
    <col min="5121" max="5121" width="4.140625" customWidth="1"/>
    <col min="5122" max="5122" width="47.7109375" customWidth="1"/>
    <col min="5123" max="5123" width="39.5703125" customWidth="1"/>
    <col min="5124" max="5124" width="57.140625" customWidth="1"/>
    <col min="5125" max="5126" width="19.28515625" customWidth="1"/>
    <col min="5127" max="5127" width="50.7109375" customWidth="1"/>
    <col min="5377" max="5377" width="4.140625" customWidth="1"/>
    <col min="5378" max="5378" width="47.7109375" customWidth="1"/>
    <col min="5379" max="5379" width="39.5703125" customWidth="1"/>
    <col min="5380" max="5380" width="57.140625" customWidth="1"/>
    <col min="5381" max="5382" width="19.28515625" customWidth="1"/>
    <col min="5383" max="5383" width="50.7109375" customWidth="1"/>
    <col min="5633" max="5633" width="4.140625" customWidth="1"/>
    <col min="5634" max="5634" width="47.7109375" customWidth="1"/>
    <col min="5635" max="5635" width="39.5703125" customWidth="1"/>
    <col min="5636" max="5636" width="57.140625" customWidth="1"/>
    <col min="5637" max="5638" width="19.28515625" customWidth="1"/>
    <col min="5639" max="5639" width="50.7109375" customWidth="1"/>
    <col min="5889" max="5889" width="4.140625" customWidth="1"/>
    <col min="5890" max="5890" width="47.7109375" customWidth="1"/>
    <col min="5891" max="5891" width="39.5703125" customWidth="1"/>
    <col min="5892" max="5892" width="57.140625" customWidth="1"/>
    <col min="5893" max="5894" width="19.28515625" customWidth="1"/>
    <col min="5895" max="5895" width="50.7109375" customWidth="1"/>
    <col min="6145" max="6145" width="4.140625" customWidth="1"/>
    <col min="6146" max="6146" width="47.7109375" customWidth="1"/>
    <col min="6147" max="6147" width="39.5703125" customWidth="1"/>
    <col min="6148" max="6148" width="57.140625" customWidth="1"/>
    <col min="6149" max="6150" width="19.28515625" customWidth="1"/>
    <col min="6151" max="6151" width="50.7109375" customWidth="1"/>
    <col min="6401" max="6401" width="4.140625" customWidth="1"/>
    <col min="6402" max="6402" width="47.7109375" customWidth="1"/>
    <col min="6403" max="6403" width="39.5703125" customWidth="1"/>
    <col min="6404" max="6404" width="57.140625" customWidth="1"/>
    <col min="6405" max="6406" width="19.28515625" customWidth="1"/>
    <col min="6407" max="6407" width="50.7109375" customWidth="1"/>
    <col min="6657" max="6657" width="4.140625" customWidth="1"/>
    <col min="6658" max="6658" width="47.7109375" customWidth="1"/>
    <col min="6659" max="6659" width="39.5703125" customWidth="1"/>
    <col min="6660" max="6660" width="57.140625" customWidth="1"/>
    <col min="6661" max="6662" width="19.28515625" customWidth="1"/>
    <col min="6663" max="6663" width="50.7109375" customWidth="1"/>
    <col min="6913" max="6913" width="4.140625" customWidth="1"/>
    <col min="6914" max="6914" width="47.7109375" customWidth="1"/>
    <col min="6915" max="6915" width="39.5703125" customWidth="1"/>
    <col min="6916" max="6916" width="57.140625" customWidth="1"/>
    <col min="6917" max="6918" width="19.28515625" customWidth="1"/>
    <col min="6919" max="6919" width="50.7109375" customWidth="1"/>
    <col min="7169" max="7169" width="4.140625" customWidth="1"/>
    <col min="7170" max="7170" width="47.7109375" customWidth="1"/>
    <col min="7171" max="7171" width="39.5703125" customWidth="1"/>
    <col min="7172" max="7172" width="57.140625" customWidth="1"/>
    <col min="7173" max="7174" width="19.28515625" customWidth="1"/>
    <col min="7175" max="7175" width="50.7109375" customWidth="1"/>
    <col min="7425" max="7425" width="4.140625" customWidth="1"/>
    <col min="7426" max="7426" width="47.7109375" customWidth="1"/>
    <col min="7427" max="7427" width="39.5703125" customWidth="1"/>
    <col min="7428" max="7428" width="57.140625" customWidth="1"/>
    <col min="7429" max="7430" width="19.28515625" customWidth="1"/>
    <col min="7431" max="7431" width="50.7109375" customWidth="1"/>
    <col min="7681" max="7681" width="4.140625" customWidth="1"/>
    <col min="7682" max="7682" width="47.7109375" customWidth="1"/>
    <col min="7683" max="7683" width="39.5703125" customWidth="1"/>
    <col min="7684" max="7684" width="57.140625" customWidth="1"/>
    <col min="7685" max="7686" width="19.28515625" customWidth="1"/>
    <col min="7687" max="7687" width="50.7109375" customWidth="1"/>
    <col min="7937" max="7937" width="4.140625" customWidth="1"/>
    <col min="7938" max="7938" width="47.7109375" customWidth="1"/>
    <col min="7939" max="7939" width="39.5703125" customWidth="1"/>
    <col min="7940" max="7940" width="57.140625" customWidth="1"/>
    <col min="7941" max="7942" width="19.28515625" customWidth="1"/>
    <col min="7943" max="7943" width="50.7109375" customWidth="1"/>
    <col min="8193" max="8193" width="4.140625" customWidth="1"/>
    <col min="8194" max="8194" width="47.7109375" customWidth="1"/>
    <col min="8195" max="8195" width="39.5703125" customWidth="1"/>
    <col min="8196" max="8196" width="57.140625" customWidth="1"/>
    <col min="8197" max="8198" width="19.28515625" customWidth="1"/>
    <col min="8199" max="8199" width="50.7109375" customWidth="1"/>
    <col min="8449" max="8449" width="4.140625" customWidth="1"/>
    <col min="8450" max="8450" width="47.7109375" customWidth="1"/>
    <col min="8451" max="8451" width="39.5703125" customWidth="1"/>
    <col min="8452" max="8452" width="57.140625" customWidth="1"/>
    <col min="8453" max="8454" width="19.28515625" customWidth="1"/>
    <col min="8455" max="8455" width="50.7109375" customWidth="1"/>
    <col min="8705" max="8705" width="4.140625" customWidth="1"/>
    <col min="8706" max="8706" width="47.7109375" customWidth="1"/>
    <col min="8707" max="8707" width="39.5703125" customWidth="1"/>
    <col min="8708" max="8708" width="57.140625" customWidth="1"/>
    <col min="8709" max="8710" width="19.28515625" customWidth="1"/>
    <col min="8711" max="8711" width="50.7109375" customWidth="1"/>
    <col min="8961" max="8961" width="4.140625" customWidth="1"/>
    <col min="8962" max="8962" width="47.7109375" customWidth="1"/>
    <col min="8963" max="8963" width="39.5703125" customWidth="1"/>
    <col min="8964" max="8964" width="57.140625" customWidth="1"/>
    <col min="8965" max="8966" width="19.28515625" customWidth="1"/>
    <col min="8967" max="8967" width="50.7109375" customWidth="1"/>
    <col min="9217" max="9217" width="4.140625" customWidth="1"/>
    <col min="9218" max="9218" width="47.7109375" customWidth="1"/>
    <col min="9219" max="9219" width="39.5703125" customWidth="1"/>
    <col min="9220" max="9220" width="57.140625" customWidth="1"/>
    <col min="9221" max="9222" width="19.28515625" customWidth="1"/>
    <col min="9223" max="9223" width="50.7109375" customWidth="1"/>
    <col min="9473" max="9473" width="4.140625" customWidth="1"/>
    <col min="9474" max="9474" width="47.7109375" customWidth="1"/>
    <col min="9475" max="9475" width="39.5703125" customWidth="1"/>
    <col min="9476" max="9476" width="57.140625" customWidth="1"/>
    <col min="9477" max="9478" width="19.28515625" customWidth="1"/>
    <col min="9479" max="9479" width="50.7109375" customWidth="1"/>
    <col min="9729" max="9729" width="4.140625" customWidth="1"/>
    <col min="9730" max="9730" width="47.7109375" customWidth="1"/>
    <col min="9731" max="9731" width="39.5703125" customWidth="1"/>
    <col min="9732" max="9732" width="57.140625" customWidth="1"/>
    <col min="9733" max="9734" width="19.28515625" customWidth="1"/>
    <col min="9735" max="9735" width="50.7109375" customWidth="1"/>
    <col min="9985" max="9985" width="4.140625" customWidth="1"/>
    <col min="9986" max="9986" width="47.7109375" customWidth="1"/>
    <col min="9987" max="9987" width="39.5703125" customWidth="1"/>
    <col min="9988" max="9988" width="57.140625" customWidth="1"/>
    <col min="9989" max="9990" width="19.28515625" customWidth="1"/>
    <col min="9991" max="9991" width="50.7109375" customWidth="1"/>
    <col min="10241" max="10241" width="4.140625" customWidth="1"/>
    <col min="10242" max="10242" width="47.7109375" customWidth="1"/>
    <col min="10243" max="10243" width="39.5703125" customWidth="1"/>
    <col min="10244" max="10244" width="57.140625" customWidth="1"/>
    <col min="10245" max="10246" width="19.28515625" customWidth="1"/>
    <col min="10247" max="10247" width="50.7109375" customWidth="1"/>
    <col min="10497" max="10497" width="4.140625" customWidth="1"/>
    <col min="10498" max="10498" width="47.7109375" customWidth="1"/>
    <col min="10499" max="10499" width="39.5703125" customWidth="1"/>
    <col min="10500" max="10500" width="57.140625" customWidth="1"/>
    <col min="10501" max="10502" width="19.28515625" customWidth="1"/>
    <col min="10503" max="10503" width="50.7109375" customWidth="1"/>
    <col min="10753" max="10753" width="4.140625" customWidth="1"/>
    <col min="10754" max="10754" width="47.7109375" customWidth="1"/>
    <col min="10755" max="10755" width="39.5703125" customWidth="1"/>
    <col min="10756" max="10756" width="57.140625" customWidth="1"/>
    <col min="10757" max="10758" width="19.28515625" customWidth="1"/>
    <col min="10759" max="10759" width="50.7109375" customWidth="1"/>
    <col min="11009" max="11009" width="4.140625" customWidth="1"/>
    <col min="11010" max="11010" width="47.7109375" customWidth="1"/>
    <col min="11011" max="11011" width="39.5703125" customWidth="1"/>
    <col min="11012" max="11012" width="57.140625" customWidth="1"/>
    <col min="11013" max="11014" width="19.28515625" customWidth="1"/>
    <col min="11015" max="11015" width="50.7109375" customWidth="1"/>
    <col min="11265" max="11265" width="4.140625" customWidth="1"/>
    <col min="11266" max="11266" width="47.7109375" customWidth="1"/>
    <col min="11267" max="11267" width="39.5703125" customWidth="1"/>
    <col min="11268" max="11268" width="57.140625" customWidth="1"/>
    <col min="11269" max="11270" width="19.28515625" customWidth="1"/>
    <col min="11271" max="11271" width="50.7109375" customWidth="1"/>
    <col min="11521" max="11521" width="4.140625" customWidth="1"/>
    <col min="11522" max="11522" width="47.7109375" customWidth="1"/>
    <col min="11523" max="11523" width="39.5703125" customWidth="1"/>
    <col min="11524" max="11524" width="57.140625" customWidth="1"/>
    <col min="11525" max="11526" width="19.28515625" customWidth="1"/>
    <col min="11527" max="11527" width="50.7109375" customWidth="1"/>
    <col min="11777" max="11777" width="4.140625" customWidth="1"/>
    <col min="11778" max="11778" width="47.7109375" customWidth="1"/>
    <col min="11779" max="11779" width="39.5703125" customWidth="1"/>
    <col min="11780" max="11780" width="57.140625" customWidth="1"/>
    <col min="11781" max="11782" width="19.28515625" customWidth="1"/>
    <col min="11783" max="11783" width="50.7109375" customWidth="1"/>
    <col min="12033" max="12033" width="4.140625" customWidth="1"/>
    <col min="12034" max="12034" width="47.7109375" customWidth="1"/>
    <col min="12035" max="12035" width="39.5703125" customWidth="1"/>
    <col min="12036" max="12036" width="57.140625" customWidth="1"/>
    <col min="12037" max="12038" width="19.28515625" customWidth="1"/>
    <col min="12039" max="12039" width="50.7109375" customWidth="1"/>
    <col min="12289" max="12289" width="4.140625" customWidth="1"/>
    <col min="12290" max="12290" width="47.7109375" customWidth="1"/>
    <col min="12291" max="12291" width="39.5703125" customWidth="1"/>
    <col min="12292" max="12292" width="57.140625" customWidth="1"/>
    <col min="12293" max="12294" width="19.28515625" customWidth="1"/>
    <col min="12295" max="12295" width="50.7109375" customWidth="1"/>
    <col min="12545" max="12545" width="4.140625" customWidth="1"/>
    <col min="12546" max="12546" width="47.7109375" customWidth="1"/>
    <col min="12547" max="12547" width="39.5703125" customWidth="1"/>
    <col min="12548" max="12548" width="57.140625" customWidth="1"/>
    <col min="12549" max="12550" width="19.28515625" customWidth="1"/>
    <col min="12551" max="12551" width="50.7109375" customWidth="1"/>
    <col min="12801" max="12801" width="4.140625" customWidth="1"/>
    <col min="12802" max="12802" width="47.7109375" customWidth="1"/>
    <col min="12803" max="12803" width="39.5703125" customWidth="1"/>
    <col min="12804" max="12804" width="57.140625" customWidth="1"/>
    <col min="12805" max="12806" width="19.28515625" customWidth="1"/>
    <col min="12807" max="12807" width="50.7109375" customWidth="1"/>
    <col min="13057" max="13057" width="4.140625" customWidth="1"/>
    <col min="13058" max="13058" width="47.7109375" customWidth="1"/>
    <col min="13059" max="13059" width="39.5703125" customWidth="1"/>
    <col min="13060" max="13060" width="57.140625" customWidth="1"/>
    <col min="13061" max="13062" width="19.28515625" customWidth="1"/>
    <col min="13063" max="13063" width="50.7109375" customWidth="1"/>
    <col min="13313" max="13313" width="4.140625" customWidth="1"/>
    <col min="13314" max="13314" width="47.7109375" customWidth="1"/>
    <col min="13315" max="13315" width="39.5703125" customWidth="1"/>
    <col min="13316" max="13316" width="57.140625" customWidth="1"/>
    <col min="13317" max="13318" width="19.28515625" customWidth="1"/>
    <col min="13319" max="13319" width="50.7109375" customWidth="1"/>
    <col min="13569" max="13569" width="4.140625" customWidth="1"/>
    <col min="13570" max="13570" width="47.7109375" customWidth="1"/>
    <col min="13571" max="13571" width="39.5703125" customWidth="1"/>
    <col min="13572" max="13572" width="57.140625" customWidth="1"/>
    <col min="13573" max="13574" width="19.28515625" customWidth="1"/>
    <col min="13575" max="13575" width="50.7109375" customWidth="1"/>
    <col min="13825" max="13825" width="4.140625" customWidth="1"/>
    <col min="13826" max="13826" width="47.7109375" customWidth="1"/>
    <col min="13827" max="13827" width="39.5703125" customWidth="1"/>
    <col min="13828" max="13828" width="57.140625" customWidth="1"/>
    <col min="13829" max="13830" width="19.28515625" customWidth="1"/>
    <col min="13831" max="13831" width="50.7109375" customWidth="1"/>
    <col min="14081" max="14081" width="4.140625" customWidth="1"/>
    <col min="14082" max="14082" width="47.7109375" customWidth="1"/>
    <col min="14083" max="14083" width="39.5703125" customWidth="1"/>
    <col min="14084" max="14084" width="57.140625" customWidth="1"/>
    <col min="14085" max="14086" width="19.28515625" customWidth="1"/>
    <col min="14087" max="14087" width="50.7109375" customWidth="1"/>
    <col min="14337" max="14337" width="4.140625" customWidth="1"/>
    <col min="14338" max="14338" width="47.7109375" customWidth="1"/>
    <col min="14339" max="14339" width="39.5703125" customWidth="1"/>
    <col min="14340" max="14340" width="57.140625" customWidth="1"/>
    <col min="14341" max="14342" width="19.28515625" customWidth="1"/>
    <col min="14343" max="14343" width="50.7109375" customWidth="1"/>
    <col min="14593" max="14593" width="4.140625" customWidth="1"/>
    <col min="14594" max="14594" width="47.7109375" customWidth="1"/>
    <col min="14595" max="14595" width="39.5703125" customWidth="1"/>
    <col min="14596" max="14596" width="57.140625" customWidth="1"/>
    <col min="14597" max="14598" width="19.28515625" customWidth="1"/>
    <col min="14599" max="14599" width="50.7109375" customWidth="1"/>
    <col min="14849" max="14849" width="4.140625" customWidth="1"/>
    <col min="14850" max="14850" width="47.7109375" customWidth="1"/>
    <col min="14851" max="14851" width="39.5703125" customWidth="1"/>
    <col min="14852" max="14852" width="57.140625" customWidth="1"/>
    <col min="14853" max="14854" width="19.28515625" customWidth="1"/>
    <col min="14855" max="14855" width="50.7109375" customWidth="1"/>
    <col min="15105" max="15105" width="4.140625" customWidth="1"/>
    <col min="15106" max="15106" width="47.7109375" customWidth="1"/>
    <col min="15107" max="15107" width="39.5703125" customWidth="1"/>
    <col min="15108" max="15108" width="57.140625" customWidth="1"/>
    <col min="15109" max="15110" width="19.28515625" customWidth="1"/>
    <col min="15111" max="15111" width="50.7109375" customWidth="1"/>
    <col min="15361" max="15361" width="4.140625" customWidth="1"/>
    <col min="15362" max="15362" width="47.7109375" customWidth="1"/>
    <col min="15363" max="15363" width="39.5703125" customWidth="1"/>
    <col min="15364" max="15364" width="57.140625" customWidth="1"/>
    <col min="15365" max="15366" width="19.28515625" customWidth="1"/>
    <col min="15367" max="15367" width="50.7109375" customWidth="1"/>
    <col min="15617" max="15617" width="4.140625" customWidth="1"/>
    <col min="15618" max="15618" width="47.7109375" customWidth="1"/>
    <col min="15619" max="15619" width="39.5703125" customWidth="1"/>
    <col min="15620" max="15620" width="57.140625" customWidth="1"/>
    <col min="15621" max="15622" width="19.28515625" customWidth="1"/>
    <col min="15623" max="15623" width="50.7109375" customWidth="1"/>
    <col min="15873" max="15873" width="4.140625" customWidth="1"/>
    <col min="15874" max="15874" width="47.7109375" customWidth="1"/>
    <col min="15875" max="15875" width="39.5703125" customWidth="1"/>
    <col min="15876" max="15876" width="57.140625" customWidth="1"/>
    <col min="15877" max="15878" width="19.28515625" customWidth="1"/>
    <col min="15879" max="15879" width="50.7109375" customWidth="1"/>
    <col min="16129" max="16129" width="4.140625" customWidth="1"/>
    <col min="16130" max="16130" width="47.7109375" customWidth="1"/>
    <col min="16131" max="16131" width="39.5703125" customWidth="1"/>
    <col min="16132" max="16132" width="57.140625" customWidth="1"/>
    <col min="16133" max="16134" width="19.28515625" customWidth="1"/>
    <col min="16135" max="16135" width="50.7109375" customWidth="1"/>
  </cols>
  <sheetData>
    <row r="1" spans="1:7" ht="17.25" customHeight="1" x14ac:dyDescent="0.25">
      <c r="A1" s="61"/>
      <c r="E1" s="62" t="s">
        <v>92</v>
      </c>
      <c r="F1" s="62" t="s">
        <v>92</v>
      </c>
      <c r="G1" s="62" t="s">
        <v>92</v>
      </c>
    </row>
    <row r="2" spans="1:7" ht="15.75" thickBot="1" x14ac:dyDescent="0.3">
      <c r="A2" s="61"/>
    </row>
    <row r="3" spans="1:7" ht="53.25" customHeight="1" thickBot="1" x14ac:dyDescent="0.3">
      <c r="A3" s="61"/>
      <c r="B3" s="64" t="s">
        <v>791</v>
      </c>
      <c r="C3" s="65" t="s">
        <v>93</v>
      </c>
      <c r="D3" s="64" t="s">
        <v>792</v>
      </c>
      <c r="E3" s="66" t="s">
        <v>95</v>
      </c>
      <c r="F3" s="67" t="s">
        <v>96</v>
      </c>
      <c r="G3" s="67" t="s">
        <v>97</v>
      </c>
    </row>
    <row r="4" spans="1:7" ht="15.75" thickBot="1" x14ac:dyDescent="0.3">
      <c r="A4" s="61"/>
      <c r="B4" s="68"/>
      <c r="C4" s="68"/>
      <c r="D4" s="68"/>
      <c r="E4" s="69"/>
      <c r="G4" s="70"/>
    </row>
    <row r="5" spans="1:7" ht="62.25" customHeight="1" thickBot="1" x14ac:dyDescent="0.3">
      <c r="A5" s="61"/>
      <c r="B5" s="168" t="s">
        <v>793</v>
      </c>
      <c r="C5" s="169"/>
      <c r="D5" s="170"/>
      <c r="E5" s="69"/>
      <c r="F5" s="71"/>
      <c r="G5" s="72"/>
    </row>
    <row r="6" spans="1:7" ht="15.75" thickBot="1" x14ac:dyDescent="0.3">
      <c r="A6" s="61"/>
    </row>
    <row r="7" spans="1:7" ht="15.75" thickBot="1" x14ac:dyDescent="0.3">
      <c r="A7" s="118" t="s">
        <v>68</v>
      </c>
      <c r="B7" s="64" t="s">
        <v>732</v>
      </c>
      <c r="C7" s="65" t="s">
        <v>93</v>
      </c>
      <c r="D7" s="64" t="s">
        <v>202</v>
      </c>
      <c r="E7" s="64"/>
      <c r="F7" s="64"/>
      <c r="G7" s="64"/>
    </row>
    <row r="8" spans="1:7" ht="55.15" customHeight="1" thickBot="1" x14ac:dyDescent="0.3">
      <c r="A8" s="119" t="s">
        <v>161</v>
      </c>
      <c r="B8" s="73" t="s">
        <v>99</v>
      </c>
      <c r="C8" s="74" t="s">
        <v>100</v>
      </c>
      <c r="D8" s="75"/>
      <c r="E8" s="120" t="b">
        <f>IF(C8="NO","NOT OK",IF(C8="Not Applicable","NOT OK",IF(C8="Yes","OK",IF(C8="not Known","Need to INVESTIGATE or CHALLENGE"))))</f>
        <v>0</v>
      </c>
      <c r="F8" s="121" t="s">
        <v>101</v>
      </c>
      <c r="G8" s="76"/>
    </row>
    <row r="9" spans="1:7" ht="55.15" customHeight="1" thickBot="1" x14ac:dyDescent="0.3">
      <c r="A9" s="119" t="s">
        <v>163</v>
      </c>
      <c r="B9" s="77" t="s">
        <v>103</v>
      </c>
      <c r="C9" s="74" t="s">
        <v>100</v>
      </c>
      <c r="D9" s="75" t="s">
        <v>104</v>
      </c>
      <c r="E9" s="120" t="b">
        <f>IF(C9="NO","NOT OK",IF(C9="Not Applicable","NOT OK",IF(C9="Yes","OK",IF(C9="not Known","Need to INVESTIGATE or CHALLENGE"))))</f>
        <v>0</v>
      </c>
      <c r="F9" s="121" t="s">
        <v>101</v>
      </c>
      <c r="G9" s="78"/>
    </row>
    <row r="10" spans="1:7" ht="55.15" customHeight="1" thickBot="1" x14ac:dyDescent="0.3">
      <c r="A10" s="119" t="s">
        <v>164</v>
      </c>
      <c r="B10" s="79" t="s">
        <v>106</v>
      </c>
      <c r="C10" s="74" t="s">
        <v>100</v>
      </c>
      <c r="D10" s="75" t="s">
        <v>107</v>
      </c>
      <c r="E10" s="120" t="b">
        <f>IF(C10="NO","Acceptable, but not preferred practice",IF(C10="Not Applicable","Need to INVESTIGATE or CHALLENGE",IF(C10="Yes","OK",IF(C10="not Known","Need to INVESTIGATE or CHALLENGE"))))</f>
        <v>0</v>
      </c>
      <c r="F10" s="121" t="s">
        <v>101</v>
      </c>
      <c r="G10" s="78"/>
    </row>
    <row r="11" spans="1:7" ht="55.15" customHeight="1" thickBot="1" x14ac:dyDescent="0.3">
      <c r="A11" s="119" t="s">
        <v>165</v>
      </c>
      <c r="B11" s="79" t="s">
        <v>109</v>
      </c>
      <c r="C11" s="74" t="s">
        <v>100</v>
      </c>
      <c r="D11" s="80"/>
      <c r="E11" s="120" t="b">
        <f>IF(C11="NO","NOT OK",IF(C11="Not Applicable","NOT OK",IF(C11="Yes","OK",IF(C11="not Known","Need to INVESTIGATE or CHALLENGE"))))</f>
        <v>0</v>
      </c>
      <c r="F11" s="121" t="s">
        <v>101</v>
      </c>
      <c r="G11" s="78"/>
    </row>
    <row r="12" spans="1:7" ht="55.15" customHeight="1" thickBot="1" x14ac:dyDescent="0.3">
      <c r="A12" s="119" t="s">
        <v>167</v>
      </c>
      <c r="B12" s="79" t="s">
        <v>111</v>
      </c>
      <c r="C12" s="74" t="s">
        <v>100</v>
      </c>
      <c r="D12" s="80"/>
      <c r="E12" s="120" t="b">
        <f>IF(C12="NO","Acceptable, but not preferred practice",IF(C12="Not Applicable","Need to INVESTIGATE or CHALLENGE",IF(C12="Yes","OK",IF(C12="not Known","Need to INVESTIGATE or CHALLENGE"))))</f>
        <v>0</v>
      </c>
      <c r="F12" s="121" t="s">
        <v>101</v>
      </c>
      <c r="G12" s="78"/>
    </row>
    <row r="13" spans="1:7" ht="55.15" customHeight="1" thickBot="1" x14ac:dyDescent="0.3">
      <c r="A13" s="119" t="s">
        <v>169</v>
      </c>
      <c r="B13" s="79" t="s">
        <v>113</v>
      </c>
      <c r="C13" s="74" t="s">
        <v>100</v>
      </c>
      <c r="D13" s="75" t="s">
        <v>114</v>
      </c>
      <c r="E13" s="120" t="b">
        <f>IF(C13="NO","NOT OK",IF(C13="Not Applicable","NOT OK",IF(C13="Yes","OK",IF(C13="not Known","Need to INVESTIGATE or CHALLENGE"))))</f>
        <v>0</v>
      </c>
      <c r="F13" s="121" t="s">
        <v>101</v>
      </c>
      <c r="G13" s="78"/>
    </row>
    <row r="14" spans="1:7" ht="55.15" customHeight="1" thickBot="1" x14ac:dyDescent="0.3">
      <c r="A14" s="119" t="s">
        <v>170</v>
      </c>
      <c r="B14" s="79" t="s">
        <v>688</v>
      </c>
      <c r="C14" s="74" t="s">
        <v>100</v>
      </c>
      <c r="D14" s="80"/>
      <c r="E14" s="120" t="b">
        <f>IF(C14="NO","NOT OK",IF(C14="Not Applicable","Need to INVESTIGATE or CHALLENGE",IF(C14="Yes","OK",IF(C14="not Known","Need to INVESTIGATE or CHALLENGE"))))</f>
        <v>0</v>
      </c>
      <c r="F14" s="121" t="s">
        <v>101</v>
      </c>
      <c r="G14" s="78"/>
    </row>
    <row r="15" spans="1:7" ht="55.15" customHeight="1" thickBot="1" x14ac:dyDescent="0.3">
      <c r="A15" s="119" t="s">
        <v>171</v>
      </c>
      <c r="B15" s="79" t="s">
        <v>689</v>
      </c>
      <c r="C15" s="74" t="s">
        <v>100</v>
      </c>
      <c r="D15" s="80"/>
      <c r="E15" s="120" t="b">
        <f>IF(C15="NO","Acceptable, but not preferred practice",IF(C15="Not Applicable","Need to INVESTIGATE or CHALLENGE",IF(C15="Yes","OK",IF(C15="not Known","Need to INVESTIGATE or CHALLENGE"))))</f>
        <v>0</v>
      </c>
      <c r="F15" s="121" t="s">
        <v>101</v>
      </c>
      <c r="G15" s="78"/>
    </row>
    <row r="16" spans="1:7" ht="55.15" customHeight="1" thickBot="1" x14ac:dyDescent="0.3">
      <c r="A16" s="119" t="s">
        <v>172</v>
      </c>
      <c r="B16" s="79" t="s">
        <v>127</v>
      </c>
      <c r="C16" s="74" t="s">
        <v>100</v>
      </c>
      <c r="D16" s="75"/>
      <c r="E16" s="120" t="b">
        <f>IF(C16="NO","NOT OK",IF(C16="Not Applicable","NOT OK",IF(C16="Yes","OK",IF(C16="not Known","Need to INVESTIGATE or CHALLENGE"))))</f>
        <v>0</v>
      </c>
      <c r="F16" s="121" t="s">
        <v>101</v>
      </c>
      <c r="G16" s="78"/>
    </row>
    <row r="17" spans="1:7" ht="55.15" customHeight="1" thickBot="1" x14ac:dyDescent="0.3">
      <c r="A17" s="119" t="s">
        <v>174</v>
      </c>
      <c r="B17" s="79" t="s">
        <v>129</v>
      </c>
      <c r="C17" s="74" t="s">
        <v>100</v>
      </c>
      <c r="D17" s="75"/>
      <c r="E17" s="120" t="b">
        <f t="shared" ref="E17:E24" si="0">IF(C17="NO","NOT OK",IF(C17="Not Applicable","NOT OK",IF(C17="Yes","OK",IF(C17="not Known","Need to INVESTIGATE or CHALLENGE"))))</f>
        <v>0</v>
      </c>
      <c r="F17" s="121" t="s">
        <v>101</v>
      </c>
      <c r="G17" s="78"/>
    </row>
    <row r="18" spans="1:7" ht="55.15" customHeight="1" thickBot="1" x14ac:dyDescent="0.3">
      <c r="A18" s="119" t="s">
        <v>176</v>
      </c>
      <c r="B18" s="79" t="s">
        <v>794</v>
      </c>
      <c r="C18" s="74" t="s">
        <v>100</v>
      </c>
      <c r="D18" s="75"/>
      <c r="E18" s="120" t="b">
        <f t="shared" si="0"/>
        <v>0</v>
      </c>
      <c r="F18" s="121" t="s">
        <v>101</v>
      </c>
      <c r="G18" s="78"/>
    </row>
    <row r="19" spans="1:7" ht="55.15" customHeight="1" thickBot="1" x14ac:dyDescent="0.3">
      <c r="A19" s="119" t="s">
        <v>178</v>
      </c>
      <c r="B19" s="79" t="s">
        <v>795</v>
      </c>
      <c r="C19" s="74" t="s">
        <v>100</v>
      </c>
      <c r="D19" s="75"/>
      <c r="E19" s="120" t="b">
        <f t="shared" si="0"/>
        <v>0</v>
      </c>
      <c r="F19" s="121" t="s">
        <v>101</v>
      </c>
      <c r="G19" s="78"/>
    </row>
    <row r="20" spans="1:7" ht="55.15" customHeight="1" thickBot="1" x14ac:dyDescent="0.3">
      <c r="A20" s="119" t="s">
        <v>181</v>
      </c>
      <c r="B20" s="79" t="s">
        <v>796</v>
      </c>
      <c r="C20" s="74" t="s">
        <v>100</v>
      </c>
      <c r="D20" s="75"/>
      <c r="E20" s="120" t="b">
        <f t="shared" si="0"/>
        <v>0</v>
      </c>
      <c r="F20" s="121" t="s">
        <v>101</v>
      </c>
      <c r="G20" s="78"/>
    </row>
    <row r="21" spans="1:7" ht="55.15" customHeight="1" thickBot="1" x14ac:dyDescent="0.3">
      <c r="A21" s="119" t="s">
        <v>183</v>
      </c>
      <c r="B21" s="81" t="s">
        <v>797</v>
      </c>
      <c r="C21" s="74" t="s">
        <v>100</v>
      </c>
      <c r="D21" s="75"/>
      <c r="E21" s="120" t="b">
        <f t="shared" si="0"/>
        <v>0</v>
      </c>
      <c r="F21" s="121" t="s">
        <v>101</v>
      </c>
      <c r="G21" s="78"/>
    </row>
    <row r="22" spans="1:7" ht="55.15" customHeight="1" thickBot="1" x14ac:dyDescent="0.3">
      <c r="A22" s="119" t="s">
        <v>184</v>
      </c>
      <c r="B22" s="77" t="s">
        <v>135</v>
      </c>
      <c r="C22" s="74" t="s">
        <v>100</v>
      </c>
      <c r="D22" s="75"/>
      <c r="E22" s="120" t="b">
        <f t="shared" si="0"/>
        <v>0</v>
      </c>
      <c r="F22" s="121" t="s">
        <v>101</v>
      </c>
      <c r="G22" s="78"/>
    </row>
    <row r="23" spans="1:7" ht="55.15" customHeight="1" thickBot="1" x14ac:dyDescent="0.3">
      <c r="A23" s="119" t="s">
        <v>185</v>
      </c>
      <c r="B23" s="79" t="s">
        <v>137</v>
      </c>
      <c r="C23" s="74" t="s">
        <v>100</v>
      </c>
      <c r="D23" s="75"/>
      <c r="E23" s="120" t="b">
        <f t="shared" si="0"/>
        <v>0</v>
      </c>
      <c r="F23" s="121" t="s">
        <v>101</v>
      </c>
      <c r="G23" s="78"/>
    </row>
    <row r="24" spans="1:7" ht="55.15" customHeight="1" thickBot="1" x14ac:dyDescent="0.3">
      <c r="A24" s="119" t="s">
        <v>187</v>
      </c>
      <c r="B24" s="79" t="s">
        <v>139</v>
      </c>
      <c r="C24" s="74" t="s">
        <v>100</v>
      </c>
      <c r="D24" s="75" t="s">
        <v>140</v>
      </c>
      <c r="E24" s="120" t="b">
        <f t="shared" si="0"/>
        <v>0</v>
      </c>
      <c r="F24" s="121" t="s">
        <v>101</v>
      </c>
      <c r="G24" s="78"/>
    </row>
    <row r="25" spans="1:7" ht="55.15" customHeight="1" thickBot="1" x14ac:dyDescent="0.3">
      <c r="A25" s="119" t="s">
        <v>188</v>
      </c>
      <c r="B25" s="82" t="s">
        <v>798</v>
      </c>
      <c r="C25" s="74" t="s">
        <v>100</v>
      </c>
      <c r="D25" s="75"/>
      <c r="E25" s="120" t="b">
        <f>IF(C25="NO","NOT OK",IF(C25="Not Applicable","NOT OK",IF(C25="Yes","OK",IF(C25="not Known","Need to INVESTIGATE or CHALLENGE"))))</f>
        <v>0</v>
      </c>
      <c r="F25" s="121" t="s">
        <v>101</v>
      </c>
      <c r="G25" s="78"/>
    </row>
    <row r="26" spans="1:7" ht="55.15" customHeight="1" thickBot="1" x14ac:dyDescent="0.3">
      <c r="A26" s="119" t="s">
        <v>190</v>
      </c>
      <c r="B26" s="79" t="s">
        <v>799</v>
      </c>
      <c r="C26" s="74" t="s">
        <v>100</v>
      </c>
      <c r="D26" s="75" t="s">
        <v>143</v>
      </c>
      <c r="E26" s="120" t="b">
        <f t="shared" ref="E26:E30" si="1">IF(C26="NO","NOT OK",IF(C26="Not Applicable","NOT OK",IF(C26="Yes","OK",IF(C26="not Known","Need to INVESTIGATE or CHALLENGE"))))</f>
        <v>0</v>
      </c>
      <c r="F26" s="121" t="s">
        <v>101</v>
      </c>
      <c r="G26" s="78"/>
    </row>
    <row r="27" spans="1:7" ht="55.15" customHeight="1" thickBot="1" x14ac:dyDescent="0.3">
      <c r="A27" s="119" t="s">
        <v>192</v>
      </c>
      <c r="B27" s="79" t="s">
        <v>800</v>
      </c>
      <c r="C27" s="74" t="s">
        <v>100</v>
      </c>
      <c r="D27" s="75"/>
      <c r="E27" s="120" t="b">
        <f t="shared" si="1"/>
        <v>0</v>
      </c>
      <c r="F27" s="121" t="s">
        <v>101</v>
      </c>
      <c r="G27" s="78"/>
    </row>
    <row r="28" spans="1:7" ht="55.15" customHeight="1" thickBot="1" x14ac:dyDescent="0.3">
      <c r="A28" s="119" t="s">
        <v>194</v>
      </c>
      <c r="B28" s="79" t="s">
        <v>801</v>
      </c>
      <c r="C28" s="74" t="s">
        <v>100</v>
      </c>
      <c r="D28" s="75"/>
      <c r="E28" s="120" t="b">
        <f t="shared" si="1"/>
        <v>0</v>
      </c>
      <c r="F28" s="121" t="s">
        <v>101</v>
      </c>
      <c r="G28" s="78"/>
    </row>
    <row r="29" spans="1:7" ht="55.15" customHeight="1" thickBot="1" x14ac:dyDescent="0.3">
      <c r="A29" s="119" t="s">
        <v>196</v>
      </c>
      <c r="B29" s="79" t="s">
        <v>802</v>
      </c>
      <c r="C29" s="74" t="s">
        <v>100</v>
      </c>
      <c r="D29" s="75"/>
      <c r="E29" s="120" t="b">
        <f t="shared" si="1"/>
        <v>0</v>
      </c>
      <c r="F29" s="121" t="s">
        <v>101</v>
      </c>
      <c r="G29" s="78"/>
    </row>
    <row r="30" spans="1:7" ht="55.15" customHeight="1" thickBot="1" x14ac:dyDescent="0.3">
      <c r="A30" s="119" t="s">
        <v>850</v>
      </c>
      <c r="B30" s="81" t="s">
        <v>803</v>
      </c>
      <c r="C30" s="74" t="s">
        <v>100</v>
      </c>
      <c r="D30" s="75" t="s">
        <v>148</v>
      </c>
      <c r="E30" s="120" t="b">
        <f t="shared" si="1"/>
        <v>0</v>
      </c>
      <c r="F30" s="121" t="s">
        <v>101</v>
      </c>
      <c r="G30" s="78"/>
    </row>
    <row r="31" spans="1:7" ht="55.15" customHeight="1" thickBot="1" x14ac:dyDescent="0.3">
      <c r="A31" s="119" t="s">
        <v>851</v>
      </c>
      <c r="B31" s="81" t="s">
        <v>150</v>
      </c>
      <c r="C31" s="74" t="s">
        <v>100</v>
      </c>
      <c r="D31" s="75"/>
      <c r="E31" s="120" t="b">
        <f t="shared" ref="E31:E32" si="2">IF(C31="NO","NOT OK",IF(C31="Not Applicable","NOT OK",IF(C31="Yes","OK",IF(C31="not Known","Need to INVESTIGATE or CHALLENGE"))))</f>
        <v>0</v>
      </c>
      <c r="F31" s="121" t="s">
        <v>101</v>
      </c>
      <c r="G31" s="78"/>
    </row>
    <row r="32" spans="1:7" ht="55.15" customHeight="1" thickBot="1" x14ac:dyDescent="0.3">
      <c r="A32" s="119" t="s">
        <v>852</v>
      </c>
      <c r="B32" s="79" t="s">
        <v>749</v>
      </c>
      <c r="C32" s="74" t="s">
        <v>100</v>
      </c>
      <c r="D32" s="75"/>
      <c r="E32" s="120" t="b">
        <f t="shared" si="2"/>
        <v>0</v>
      </c>
      <c r="F32" s="121" t="s">
        <v>101</v>
      </c>
      <c r="G32" s="78"/>
    </row>
    <row r="33" spans="1:7" ht="55.15" customHeight="1" thickBot="1" x14ac:dyDescent="0.3">
      <c r="A33" s="119" t="s">
        <v>853</v>
      </c>
      <c r="B33" s="133" t="s">
        <v>750</v>
      </c>
      <c r="C33" s="74" t="s">
        <v>100</v>
      </c>
      <c r="D33" s="75"/>
      <c r="E33" s="120" t="b">
        <f>IF(C33="NO","Acceptable, but not preferred practice",IF(C33="Not Applicable","Need to INVESTIGATE or CHALLENGE",IF(C33="Yes","OK",IF(C33="not Known","Need to INVESTIGATE or CHALLENGE"))))</f>
        <v>0</v>
      </c>
      <c r="F33" s="121" t="s">
        <v>101</v>
      </c>
      <c r="G33" s="78"/>
    </row>
    <row r="34" spans="1:7" ht="55.15" customHeight="1" thickBot="1" x14ac:dyDescent="0.3">
      <c r="A34" s="119" t="s">
        <v>854</v>
      </c>
      <c r="B34" s="134" t="s">
        <v>684</v>
      </c>
      <c r="C34" s="74" t="s">
        <v>100</v>
      </c>
      <c r="D34" s="75"/>
      <c r="E34" s="120" t="b">
        <f>IF(C34="Once a year","OK",IF(C34="Not Applicable","NOT OK",IF(C34="Every 4-5 years","NOT OK",IF(C34="Every 2-3 years","Need to INVESTIGATE or CHALLENGE",IF(C34="not Known","Need to INVESTIGATE or CHALLENGE")))))</f>
        <v>0</v>
      </c>
      <c r="F34" s="121" t="s">
        <v>101</v>
      </c>
      <c r="G34" s="78"/>
    </row>
    <row r="35" spans="1:7" ht="15.75" thickBot="1" x14ac:dyDescent="0.3">
      <c r="E35" s="117"/>
      <c r="F35" s="128"/>
    </row>
    <row r="36" spans="1:7" ht="15.75" thickBot="1" x14ac:dyDescent="0.3">
      <c r="A36" s="118" t="s">
        <v>68</v>
      </c>
      <c r="B36" s="64" t="s">
        <v>733</v>
      </c>
      <c r="C36" s="65" t="s">
        <v>93</v>
      </c>
      <c r="D36" s="64" t="s">
        <v>202</v>
      </c>
      <c r="E36" s="129"/>
      <c r="F36" s="129"/>
      <c r="G36" s="64"/>
    </row>
    <row r="37" spans="1:7" ht="55.15" customHeight="1" thickBot="1" x14ac:dyDescent="0.3">
      <c r="A37" s="118" t="s">
        <v>855</v>
      </c>
      <c r="B37" s="134" t="s">
        <v>690</v>
      </c>
      <c r="C37" s="74" t="s">
        <v>100</v>
      </c>
      <c r="D37" s="80"/>
      <c r="E37" s="120" t="b">
        <f>IF(C37="NO","NOT OK",IF(C37="Not Applicable","Need to INVESTIGATE or CHALLENGE",IF(C37="Yes","OK",IF(C37="not Known","Need to INVESTIGATE or CHALLENGE"))))</f>
        <v>0</v>
      </c>
      <c r="F37" s="121" t="s">
        <v>101</v>
      </c>
      <c r="G37" s="78"/>
    </row>
    <row r="38" spans="1:7" ht="55.15" customHeight="1" thickBot="1" x14ac:dyDescent="0.3">
      <c r="A38" s="118" t="s">
        <v>856</v>
      </c>
      <c r="B38" s="134" t="s">
        <v>691</v>
      </c>
      <c r="C38" s="74" t="s">
        <v>100</v>
      </c>
      <c r="D38" s="80"/>
      <c r="E38" s="120" t="b">
        <f>IF(C38="NO","Acceptable, but not preferred practice",IF(C38="Not Applicable","Need to INVESTIGATE or CHALLENGE",IF(C38="Yes","OK",IF(C38="not Known","Need to INVESTIGATE or CHALLENGE"))))</f>
        <v>0</v>
      </c>
      <c r="F38" s="121" t="s">
        <v>101</v>
      </c>
      <c r="G38" s="78"/>
    </row>
    <row r="39" spans="1:7" ht="55.15" customHeight="1" thickBot="1" x14ac:dyDescent="0.3">
      <c r="A39" s="118" t="s">
        <v>857</v>
      </c>
      <c r="B39" s="134" t="s">
        <v>692</v>
      </c>
      <c r="C39" s="74" t="s">
        <v>100</v>
      </c>
      <c r="D39" s="80"/>
      <c r="E39" s="120" t="b">
        <f>IF(C39="NO","NOT OK",IF(C39="Not Applicable","Need to INVESTIGATE or CHALLENGE",IF(C39="Yes","OK",IF(C39="not Known","Need to INVESTIGATE or CHALLENGE"))))</f>
        <v>0</v>
      </c>
      <c r="F39" s="121" t="s">
        <v>101</v>
      </c>
      <c r="G39" s="78"/>
    </row>
    <row r="40" spans="1:7" ht="55.15" customHeight="1" thickBot="1" x14ac:dyDescent="0.3">
      <c r="A40" s="118" t="s">
        <v>858</v>
      </c>
      <c r="B40" s="81" t="s">
        <v>804</v>
      </c>
      <c r="C40" s="74" t="s">
        <v>100</v>
      </c>
      <c r="D40" s="75" t="s">
        <v>119</v>
      </c>
      <c r="E40" s="120" t="b">
        <f>IF(C40="NO","Acceptable, but not preferred practice",IF(C40="Not Applicable","Need to INVESTIGATE or CHALLENGE",IF(C40="Yes","OK",IF(C40="not Known","Need to INVESTIGATE or CHALLENGE"))))</f>
        <v>0</v>
      </c>
      <c r="F40" s="121" t="s">
        <v>101</v>
      </c>
      <c r="G40" s="78"/>
    </row>
    <row r="41" spans="1:7" ht="55.15" customHeight="1" thickBot="1" x14ac:dyDescent="0.3">
      <c r="A41" s="118" t="s">
        <v>859</v>
      </c>
      <c r="B41" s="77" t="s">
        <v>805</v>
      </c>
      <c r="C41" s="74" t="s">
        <v>100</v>
      </c>
      <c r="D41" s="75"/>
      <c r="E41" s="120" t="b">
        <f>IF(C41="NO","Acceptable, but not preferred practice",IF(C41="Not Applicable","Need to INVESTIGATE or CHALLENGE",IF(C41="Yes","OK",IF(C41="not Known","Need to INVESTIGATE or CHALLENGE"))))</f>
        <v>0</v>
      </c>
      <c r="F41" s="121" t="s">
        <v>101</v>
      </c>
      <c r="G41" s="78"/>
    </row>
    <row r="42" spans="1:7" ht="55.15" customHeight="1" thickBot="1" x14ac:dyDescent="0.3">
      <c r="A42" s="118" t="s">
        <v>860</v>
      </c>
      <c r="B42" s="77" t="s">
        <v>122</v>
      </c>
      <c r="C42" s="74" t="s">
        <v>100</v>
      </c>
      <c r="D42" s="75"/>
      <c r="E42" s="120" t="b">
        <f>IF(C42="NO","NOT OK",IF(C42="Not Applicable","NOT OK",IF(C42="Yes","OK",IF(C42="not Known","Need to INVESTIGATE or CHALLENGE"))))</f>
        <v>0</v>
      </c>
      <c r="F42" s="121" t="s">
        <v>101</v>
      </c>
      <c r="G42" s="78"/>
    </row>
    <row r="43" spans="1:7" ht="55.15" customHeight="1" thickBot="1" x14ac:dyDescent="0.3">
      <c r="A43" s="118" t="s">
        <v>861</v>
      </c>
      <c r="B43" s="77" t="s">
        <v>124</v>
      </c>
      <c r="C43" s="74" t="s">
        <v>100</v>
      </c>
      <c r="D43" s="75" t="s">
        <v>125</v>
      </c>
      <c r="E43" s="120" t="b">
        <f>IF(C43="NO","Acceptable, but not preferred practice",IF(C43="Not Applicable","Need to INVESTIGATE or CHALLENGE",IF(C43="Yes","OK",IF(C43="not Known","Need to INVESTIGATE or CHALLENGE"))))</f>
        <v>0</v>
      </c>
      <c r="F43" s="121" t="s">
        <v>101</v>
      </c>
      <c r="G43" s="78"/>
    </row>
    <row r="44" spans="1:7" ht="55.15" customHeight="1" thickBot="1" x14ac:dyDescent="0.3">
      <c r="A44" s="118" t="s">
        <v>862</v>
      </c>
      <c r="B44" s="79" t="s">
        <v>152</v>
      </c>
      <c r="C44" s="74" t="s">
        <v>100</v>
      </c>
      <c r="D44" s="75" t="s">
        <v>153</v>
      </c>
      <c r="E44" s="120" t="b">
        <f t="shared" ref="E44:E47" si="3">IF(C44="NO","NOT OK",IF(C44="Not Applicable","NOT OK",IF(C44="Yes","OK",IF(C44="not Known","Need to INVESTIGATE or CHALLENGE"))))</f>
        <v>0</v>
      </c>
      <c r="F44" s="121" t="s">
        <v>101</v>
      </c>
      <c r="G44" s="78"/>
    </row>
    <row r="45" spans="1:7" ht="55.15" customHeight="1" thickBot="1" x14ac:dyDescent="0.3">
      <c r="A45" s="118" t="s">
        <v>863</v>
      </c>
      <c r="B45" s="81" t="s">
        <v>806</v>
      </c>
      <c r="C45" s="74" t="s">
        <v>100</v>
      </c>
      <c r="D45" s="75" t="s">
        <v>155</v>
      </c>
      <c r="E45" s="120" t="b">
        <f t="shared" si="3"/>
        <v>0</v>
      </c>
      <c r="F45" s="121" t="s">
        <v>101</v>
      </c>
      <c r="G45" s="78"/>
    </row>
    <row r="46" spans="1:7" ht="55.15" customHeight="1" thickBot="1" x14ac:dyDescent="0.3">
      <c r="A46" s="118" t="s">
        <v>864</v>
      </c>
      <c r="B46" s="82" t="s">
        <v>156</v>
      </c>
      <c r="C46" s="74" t="s">
        <v>100</v>
      </c>
      <c r="D46" s="75" t="s">
        <v>157</v>
      </c>
      <c r="E46" s="120" t="b">
        <f t="shared" si="3"/>
        <v>0</v>
      </c>
      <c r="F46" s="121" t="s">
        <v>101</v>
      </c>
      <c r="G46" s="78"/>
    </row>
    <row r="47" spans="1:7" ht="55.15" customHeight="1" thickBot="1" x14ac:dyDescent="0.3">
      <c r="A47" s="118" t="s">
        <v>865</v>
      </c>
      <c r="B47" s="77" t="s">
        <v>158</v>
      </c>
      <c r="C47" s="74" t="s">
        <v>100</v>
      </c>
      <c r="D47" s="75"/>
      <c r="E47" s="120" t="b">
        <f t="shared" si="3"/>
        <v>0</v>
      </c>
      <c r="F47" s="121" t="s">
        <v>101</v>
      </c>
      <c r="G47" s="78"/>
    </row>
    <row r="48" spans="1:7" ht="55.15" customHeight="1" thickBot="1" x14ac:dyDescent="0.3">
      <c r="A48" s="118" t="s">
        <v>866</v>
      </c>
      <c r="B48" s="81" t="s">
        <v>159</v>
      </c>
      <c r="C48" s="74" t="s">
        <v>100</v>
      </c>
      <c r="D48" s="75" t="s">
        <v>160</v>
      </c>
      <c r="E48" s="120" t="b">
        <f>IF(C48="Yes","NOT OK",IF(C48="Not Applicable","Need to INVESTIGATE or CHALLENGE",IF(C48="No","OK",IF(C48="not Known","Need to INVESTIGATE or CHALLENGE"))))</f>
        <v>0</v>
      </c>
      <c r="F48" s="121" t="s">
        <v>101</v>
      </c>
      <c r="G48" s="78"/>
    </row>
    <row r="49" spans="1:7" ht="55.15" customHeight="1" thickBot="1" x14ac:dyDescent="0.3">
      <c r="A49" s="118" t="s">
        <v>867</v>
      </c>
      <c r="B49" s="77" t="s">
        <v>807</v>
      </c>
      <c r="C49" s="74" t="s">
        <v>100</v>
      </c>
      <c r="D49" s="75"/>
      <c r="E49" s="120" t="b">
        <f>IF(C49="NO","Need to INVESTIGATE or CHALLENGE",IF(C49="Not Applicable","Need to INVESTIGATE or CHALLENGE",IF(C49="Yes","OK",IF(C49="not Known","Need to INVESTIGATE or CHALLENGE"))))</f>
        <v>0</v>
      </c>
      <c r="F49" s="121" t="s">
        <v>101</v>
      </c>
      <c r="G49" s="78"/>
    </row>
    <row r="50" spans="1:7" ht="115.15" customHeight="1" thickBot="1" x14ac:dyDescent="0.3">
      <c r="A50" s="118" t="s">
        <v>868</v>
      </c>
      <c r="B50" s="133" t="s">
        <v>687</v>
      </c>
      <c r="C50" s="74" t="s">
        <v>100</v>
      </c>
      <c r="D50" s="75" t="s">
        <v>160</v>
      </c>
      <c r="E50" s="120" t="b">
        <f>IF(C50="NO","Need to INVESTIGATE or CHALLENGE",IF(C50="Not Applicable","Need to INVESTIGATE or CHALLENGE",IF(C50="Yes","OK",IF(C50="not Known","Need to INVESTIGATE or CHALLENGE"))))</f>
        <v>0</v>
      </c>
      <c r="F50" s="121" t="s">
        <v>101</v>
      </c>
      <c r="G50" s="78"/>
    </row>
    <row r="51" spans="1:7" ht="55.15" customHeight="1" thickBot="1" x14ac:dyDescent="0.3">
      <c r="A51" s="118" t="s">
        <v>869</v>
      </c>
      <c r="B51" s="133" t="s">
        <v>699</v>
      </c>
      <c r="C51" s="74" t="s">
        <v>100</v>
      </c>
      <c r="D51" s="75" t="s">
        <v>182</v>
      </c>
      <c r="E51" s="120" t="b">
        <f>IF(C51="NO","NOT OK",IF(C51="Not Applicable","Need to INVESTIGATE or CHALLENGE",IF(C51="Yes","OK",IF(C51="not Known","Need to INVESTIGATE or CHALLENGE"))))</f>
        <v>0</v>
      </c>
      <c r="F51" s="121" t="s">
        <v>101</v>
      </c>
      <c r="G51" s="78"/>
    </row>
    <row r="52" spans="1:7" ht="55.15" customHeight="1" thickBot="1" x14ac:dyDescent="0.3">
      <c r="A52" s="118" t="s">
        <v>870</v>
      </c>
      <c r="B52" s="133" t="s">
        <v>808</v>
      </c>
      <c r="C52" s="74" t="s">
        <v>100</v>
      </c>
      <c r="D52" s="75" t="s">
        <v>182</v>
      </c>
      <c r="E52" s="120" t="b">
        <f>IF(C52="NO","Need to INVESTIGATE or CHALLENGE",IF(C52="Not Applicable","Need to INVESTIGATE or CHALLENGE",IF(C52="Yes","OK",IF(C52="not Known","Need to INVESTIGATE or CHALLENGE"))))</f>
        <v>0</v>
      </c>
      <c r="F52" s="121" t="s">
        <v>101</v>
      </c>
      <c r="G52" s="78"/>
    </row>
    <row r="53" spans="1:7" ht="55.15" customHeight="1" thickBot="1" x14ac:dyDescent="0.3">
      <c r="A53" s="118" t="s">
        <v>871</v>
      </c>
      <c r="B53" s="133" t="s">
        <v>700</v>
      </c>
      <c r="C53" s="74" t="s">
        <v>100</v>
      </c>
      <c r="D53" s="75"/>
      <c r="E53" s="120" t="b">
        <f>IF(C53="NO","Need to INVESTIGATE or CHALLENGE",IF(C53="Not Applicable","Need to INVESTIGATE or CHALLENGE",IF(C53="Yes","OK",IF(C53="not Known","Need to INVESTIGATE or CHALLENGE"))))</f>
        <v>0</v>
      </c>
      <c r="F53" s="121" t="s">
        <v>101</v>
      </c>
      <c r="G53" s="78"/>
    </row>
    <row r="54" spans="1:7" ht="55.15" customHeight="1" thickBot="1" x14ac:dyDescent="0.3">
      <c r="A54" s="118" t="s">
        <v>872</v>
      </c>
      <c r="B54" s="133" t="s">
        <v>751</v>
      </c>
      <c r="C54" s="74" t="s">
        <v>100</v>
      </c>
      <c r="D54" s="75"/>
      <c r="E54" s="120" t="b">
        <f t="shared" ref="E54:E57" si="4">IF(C54="NO","Need to INVESTIGATE or CHALLENGE",IF(C54="Not Applicable","Need to INVESTIGATE or CHALLENGE",IF(C54="Yes","OK",IF(C54="not Known","Need to INVESTIGATE or CHALLENGE"))))</f>
        <v>0</v>
      </c>
      <c r="F54" s="121" t="s">
        <v>101</v>
      </c>
      <c r="G54" s="78"/>
    </row>
    <row r="55" spans="1:7" ht="55.15" customHeight="1" thickBot="1" x14ac:dyDescent="0.3">
      <c r="A55" s="118" t="s">
        <v>873</v>
      </c>
      <c r="B55" s="133" t="s">
        <v>756</v>
      </c>
      <c r="C55" s="74" t="s">
        <v>100</v>
      </c>
      <c r="D55" s="75" t="s">
        <v>182</v>
      </c>
      <c r="E55" s="120" t="b">
        <f>IF(C55="During business hours","Need to INVESTIGATE or CHALLENGE",IF(C55="On call schedules","Need to INVESTIGATE or CHALLENGE",IF(C55="24/7 monitoring during weekdays","Need to INVESTIGATE or CHALLENGE",IF(C55="24/7/365","OK"))))</f>
        <v>0</v>
      </c>
      <c r="F55" s="121" t="s">
        <v>101</v>
      </c>
      <c r="G55" s="78"/>
    </row>
    <row r="56" spans="1:7" ht="55.15" customHeight="1" thickBot="1" x14ac:dyDescent="0.3">
      <c r="A56" s="118" t="s">
        <v>874</v>
      </c>
      <c r="B56" s="133" t="s">
        <v>752</v>
      </c>
      <c r="C56" s="74" t="s">
        <v>100</v>
      </c>
      <c r="D56" s="75"/>
      <c r="E56" s="120" t="b">
        <f t="shared" si="4"/>
        <v>0</v>
      </c>
      <c r="F56" s="121" t="s">
        <v>101</v>
      </c>
      <c r="G56" s="78"/>
    </row>
    <row r="57" spans="1:7" ht="55.15" customHeight="1" thickBot="1" x14ac:dyDescent="0.3">
      <c r="A57" s="118" t="s">
        <v>875</v>
      </c>
      <c r="B57" s="133" t="s">
        <v>702</v>
      </c>
      <c r="C57" s="74" t="s">
        <v>100</v>
      </c>
      <c r="D57" s="75"/>
      <c r="E57" s="120" t="b">
        <f t="shared" si="4"/>
        <v>0</v>
      </c>
      <c r="F57" s="121" t="s">
        <v>101</v>
      </c>
      <c r="G57" s="78"/>
    </row>
    <row r="58" spans="1:7" ht="55.15" customHeight="1" thickBot="1" x14ac:dyDescent="0.3">
      <c r="A58" s="118" t="s">
        <v>876</v>
      </c>
      <c r="B58" s="133" t="s">
        <v>703</v>
      </c>
      <c r="C58" s="74" t="s">
        <v>100</v>
      </c>
      <c r="D58" s="75"/>
      <c r="E58" s="120" t="b">
        <f>IF(C58="NO","Need to INVESTIGATE or CHALLENGE",IF(C58="Not Applicable","Need to INVESTIGATE or CHALLENGE",IF(C58="Yes","OK",IF(C58="not Known","Need to INVESTIGATE or CHALLENGE"))))</f>
        <v>0</v>
      </c>
      <c r="F58" s="121" t="s">
        <v>101</v>
      </c>
      <c r="G58" s="78"/>
    </row>
  </sheetData>
  <mergeCells count="1">
    <mergeCell ref="B5:D5"/>
  </mergeCells>
  <phoneticPr fontId="24" type="noConversion"/>
  <conditionalFormatting sqref="E48">
    <cfRule type="notContainsText" dxfId="761" priority="173" stopIfTrue="1" operator="notContains" text="OK">
      <formula>ISERROR(SEARCH("OK",E48))</formula>
    </cfRule>
    <cfRule type="containsText" dxfId="760" priority="174" stopIfTrue="1" operator="containsText" text="NOT">
      <formula>NOT(ISERROR(SEARCH("NOT",E48)))</formula>
    </cfRule>
    <cfRule type="containsText" dxfId="759" priority="175" stopIfTrue="1" operator="containsText" text="OK">
      <formula>NOT(ISERROR(SEARCH("OK",E48)))</formula>
    </cfRule>
  </conditionalFormatting>
  <conditionalFormatting sqref="E45">
    <cfRule type="notContainsText" dxfId="758" priority="149" stopIfTrue="1" operator="notContains" text="OK">
      <formula>ISERROR(SEARCH("OK",E45))</formula>
    </cfRule>
    <cfRule type="containsText" dxfId="757" priority="150" stopIfTrue="1" operator="containsText" text="NOT">
      <formula>NOT(ISERROR(SEARCH("NOT",E45)))</formula>
    </cfRule>
    <cfRule type="containsText" dxfId="756" priority="151" stopIfTrue="1" operator="containsText" text="OK">
      <formula>NOT(ISERROR(SEARCH("OK",E45)))</formula>
    </cfRule>
  </conditionalFormatting>
  <conditionalFormatting sqref="E43">
    <cfRule type="notContainsText" dxfId="755" priority="155" stopIfTrue="1" operator="notContains" text="OK">
      <formula>ISERROR(SEARCH("OK",E43))</formula>
    </cfRule>
    <cfRule type="containsText" dxfId="754" priority="156" stopIfTrue="1" operator="containsText" text="NOT OK">
      <formula>NOT(ISERROR(SEARCH("NOT OK",E43)))</formula>
    </cfRule>
    <cfRule type="containsText" dxfId="753" priority="157" stopIfTrue="1" operator="containsText" text="OK">
      <formula>NOT(ISERROR(SEARCH("OK",E43)))</formula>
    </cfRule>
  </conditionalFormatting>
  <conditionalFormatting sqref="E46">
    <cfRule type="notContainsText" dxfId="752" priority="146" stopIfTrue="1" operator="notContains" text="OK">
      <formula>ISERROR(SEARCH("OK",E46))</formula>
    </cfRule>
    <cfRule type="containsText" dxfId="751" priority="147" stopIfTrue="1" operator="containsText" text="NOT">
      <formula>NOT(ISERROR(SEARCH("NOT",E46)))</formula>
    </cfRule>
    <cfRule type="containsText" dxfId="750" priority="148" stopIfTrue="1" operator="containsText" text="OK">
      <formula>NOT(ISERROR(SEARCH("OK",E46)))</formula>
    </cfRule>
  </conditionalFormatting>
  <conditionalFormatting sqref="E47">
    <cfRule type="notContainsText" dxfId="749" priority="143" stopIfTrue="1" operator="notContains" text="OK">
      <formula>ISERROR(SEARCH("OK",E47))</formula>
    </cfRule>
    <cfRule type="containsText" dxfId="748" priority="144" stopIfTrue="1" operator="containsText" text="NOT">
      <formula>NOT(ISERROR(SEARCH("NOT",E47)))</formula>
    </cfRule>
    <cfRule type="containsText" dxfId="747" priority="145" stopIfTrue="1" operator="containsText" text="OK">
      <formula>NOT(ISERROR(SEARCH("OK",E47)))</formula>
    </cfRule>
  </conditionalFormatting>
  <conditionalFormatting sqref="F8">
    <cfRule type="containsText" dxfId="746" priority="194" stopIfTrue="1" operator="containsText" text="NOT OK">
      <formula>NOT(ISERROR(SEARCH("NOT OK",F8)))</formula>
    </cfRule>
    <cfRule type="containsText" dxfId="745" priority="195" stopIfTrue="1" operator="containsText" text="OK">
      <formula>NOT(ISERROR(SEARCH("OK",F8)))</formula>
    </cfRule>
    <cfRule type="notContainsText" dxfId="744" priority="196" stopIfTrue="1" operator="notContains" text="OK">
      <formula>ISERROR(SEARCH("OK",F8))</formula>
    </cfRule>
  </conditionalFormatting>
  <conditionalFormatting sqref="F9:F14 F16:F33">
    <cfRule type="containsText" dxfId="743" priority="191" stopIfTrue="1" operator="containsText" text="NOT OK">
      <formula>NOT(ISERROR(SEARCH("NOT OK",F9)))</formula>
    </cfRule>
    <cfRule type="containsText" dxfId="742" priority="192" stopIfTrue="1" operator="containsText" text="OK">
      <formula>NOT(ISERROR(SEARCH("OK",F9)))</formula>
    </cfRule>
    <cfRule type="notContainsText" dxfId="741" priority="193" stopIfTrue="1" operator="notContains" text="OK">
      <formula>ISERROR(SEARCH("OK",F9))</formula>
    </cfRule>
  </conditionalFormatting>
  <conditionalFormatting sqref="E42">
    <cfRule type="notContainsText" dxfId="740" priority="158" stopIfTrue="1" operator="notContains" text="OK">
      <formula>ISERROR(SEARCH("OK",E42))</formula>
    </cfRule>
    <cfRule type="containsText" dxfId="739" priority="159" stopIfTrue="1" operator="containsText" text="NOT">
      <formula>NOT(ISERROR(SEARCH("NOT",E42)))</formula>
    </cfRule>
    <cfRule type="containsText" dxfId="738" priority="160" stopIfTrue="1" operator="containsText" text="OK">
      <formula>NOT(ISERROR(SEARCH("OK",E42)))</formula>
    </cfRule>
  </conditionalFormatting>
  <conditionalFormatting sqref="E37">
    <cfRule type="notContainsText" dxfId="737" priority="170" stopIfTrue="1" operator="notContains" text="OK">
      <formula>ISERROR(SEARCH("OK",E37))</formula>
    </cfRule>
    <cfRule type="containsText" dxfId="736" priority="171" stopIfTrue="1" operator="containsText" text="NOT OK">
      <formula>NOT(ISERROR(SEARCH("NOT OK",E37)))</formula>
    </cfRule>
    <cfRule type="containsText" dxfId="735" priority="172" stopIfTrue="1" operator="containsText" text="OK">
      <formula>NOT(ISERROR(SEARCH("OK",E37)))</formula>
    </cfRule>
  </conditionalFormatting>
  <conditionalFormatting sqref="E40">
    <cfRule type="notContainsText" dxfId="734" priority="167" stopIfTrue="1" operator="notContains" text="OK">
      <formula>ISERROR(SEARCH("OK",E40))</formula>
    </cfRule>
    <cfRule type="containsText" dxfId="733" priority="168" stopIfTrue="1" operator="containsText" text="NOT OK">
      <formula>NOT(ISERROR(SEARCH("NOT OK",E40)))</formula>
    </cfRule>
    <cfRule type="containsText" dxfId="732" priority="169" stopIfTrue="1" operator="containsText" text="OK">
      <formula>NOT(ISERROR(SEARCH("OK",E40)))</formula>
    </cfRule>
  </conditionalFormatting>
  <conditionalFormatting sqref="E41">
    <cfRule type="notContainsText" dxfId="731" priority="164" stopIfTrue="1" operator="notContains" text="OK">
      <formula>ISERROR(SEARCH("OK",E41))</formula>
    </cfRule>
    <cfRule type="containsText" dxfId="730" priority="165" stopIfTrue="1" operator="containsText" text="NOT OK">
      <formula>NOT(ISERROR(SEARCH("NOT OK",E41)))</formula>
    </cfRule>
    <cfRule type="containsText" dxfId="729" priority="166" stopIfTrue="1" operator="containsText" text="OK">
      <formula>NOT(ISERROR(SEARCH("OK",E41)))</formula>
    </cfRule>
  </conditionalFormatting>
  <conditionalFormatting sqref="E39">
    <cfRule type="notContainsText" dxfId="728" priority="161" stopIfTrue="1" operator="notContains" text="OK">
      <formula>ISERROR(SEARCH("OK",E39))</formula>
    </cfRule>
    <cfRule type="containsText" dxfId="727" priority="162" stopIfTrue="1" operator="containsText" text="NOT OK">
      <formula>NOT(ISERROR(SEARCH("NOT OK",E39)))</formula>
    </cfRule>
    <cfRule type="containsText" dxfId="726" priority="163" stopIfTrue="1" operator="containsText" text="OK">
      <formula>NOT(ISERROR(SEARCH("OK",E39)))</formula>
    </cfRule>
  </conditionalFormatting>
  <conditionalFormatting sqref="E44">
    <cfRule type="notContainsText" dxfId="725" priority="152" stopIfTrue="1" operator="notContains" text="OK">
      <formula>ISERROR(SEARCH("OK",E44))</formula>
    </cfRule>
    <cfRule type="containsText" dxfId="724" priority="153" stopIfTrue="1" operator="containsText" text="NOT">
      <formula>NOT(ISERROR(SEARCH("NOT",E44)))</formula>
    </cfRule>
    <cfRule type="containsText" dxfId="723" priority="154" stopIfTrue="1" operator="containsText" text="OK">
      <formula>NOT(ISERROR(SEARCH("OK",E44)))</formula>
    </cfRule>
  </conditionalFormatting>
  <conditionalFormatting sqref="F37 F39:F48">
    <cfRule type="containsText" dxfId="722" priority="140" stopIfTrue="1" operator="containsText" text="NOT OK">
      <formula>NOT(ISERROR(SEARCH("NOT OK",F37)))</formula>
    </cfRule>
    <cfRule type="containsText" dxfId="721" priority="141" stopIfTrue="1" operator="containsText" text="OK">
      <formula>NOT(ISERROR(SEARCH("OK",F37)))</formula>
    </cfRule>
    <cfRule type="notContainsText" dxfId="720" priority="142" stopIfTrue="1" operator="notContains" text="OK">
      <formula>ISERROR(SEARCH("OK",F37))</formula>
    </cfRule>
  </conditionalFormatting>
  <conditionalFormatting sqref="F34">
    <cfRule type="containsText" dxfId="719" priority="131" stopIfTrue="1" operator="containsText" text="NOT OK">
      <formula>NOT(ISERROR(SEARCH("NOT OK",F34)))</formula>
    </cfRule>
    <cfRule type="containsText" dxfId="718" priority="132" stopIfTrue="1" operator="containsText" text="OK">
      <formula>NOT(ISERROR(SEARCH("OK",F34)))</formula>
    </cfRule>
    <cfRule type="notContainsText" dxfId="717" priority="133" stopIfTrue="1" operator="notContains" text="OK">
      <formula>ISERROR(SEARCH("OK",F34))</formula>
    </cfRule>
  </conditionalFormatting>
  <conditionalFormatting sqref="E8">
    <cfRule type="notContainsText" dxfId="716" priority="125" stopIfTrue="1" operator="notContains" text="OK">
      <formula>ISERROR(SEARCH("OK",E8))</formula>
    </cfRule>
    <cfRule type="containsText" dxfId="715" priority="126" stopIfTrue="1" operator="containsText" text="NOT">
      <formula>NOT(ISERROR(SEARCH("NOT",E8)))</formula>
    </cfRule>
    <cfRule type="containsText" dxfId="714" priority="127" stopIfTrue="1" operator="containsText" text="OK">
      <formula>NOT(ISERROR(SEARCH("OK",E8)))</formula>
    </cfRule>
  </conditionalFormatting>
  <conditionalFormatting sqref="E13">
    <cfRule type="notContainsText" dxfId="713" priority="122" stopIfTrue="1" operator="notContains" text="ok">
      <formula>ISERROR(SEARCH("ok",E13))</formula>
    </cfRule>
    <cfRule type="containsText" dxfId="712" priority="123" stopIfTrue="1" operator="containsText" text="NOT">
      <formula>NOT(ISERROR(SEARCH("NOT",E13)))</formula>
    </cfRule>
    <cfRule type="containsText" dxfId="711" priority="124" stopIfTrue="1" operator="containsText" text="OK">
      <formula>NOT(ISERROR(SEARCH("OK",E13)))</formula>
    </cfRule>
  </conditionalFormatting>
  <conditionalFormatting sqref="E10">
    <cfRule type="notContainsText" dxfId="710" priority="119" stopIfTrue="1" operator="notContains" text="OK">
      <formula>ISERROR(SEARCH("OK",E10))</formula>
    </cfRule>
    <cfRule type="containsText" dxfId="709" priority="120" stopIfTrue="1" operator="containsText" text="NOT OK">
      <formula>NOT(ISERROR(SEARCH("NOT OK",E10)))</formula>
    </cfRule>
    <cfRule type="containsText" dxfId="708" priority="121" stopIfTrue="1" operator="containsText" text="OK">
      <formula>NOT(ISERROR(SEARCH("OK",E10)))</formula>
    </cfRule>
  </conditionalFormatting>
  <conditionalFormatting sqref="E12">
    <cfRule type="notContainsText" dxfId="707" priority="116" stopIfTrue="1" operator="notContains" text="OK">
      <formula>ISERROR(SEARCH("OK",E12))</formula>
    </cfRule>
    <cfRule type="containsText" dxfId="706" priority="117" stopIfTrue="1" operator="containsText" text="NOT OK">
      <formula>NOT(ISERROR(SEARCH("NOT OK",E12)))</formula>
    </cfRule>
    <cfRule type="containsText" dxfId="705" priority="118" stopIfTrue="1" operator="containsText" text="OK">
      <formula>NOT(ISERROR(SEARCH("OK",E12)))</formula>
    </cfRule>
  </conditionalFormatting>
  <conditionalFormatting sqref="E14">
    <cfRule type="notContainsText" dxfId="704" priority="113" stopIfTrue="1" operator="notContains" text="OK">
      <formula>ISERROR(SEARCH("OK",E14))</formula>
    </cfRule>
    <cfRule type="containsText" dxfId="703" priority="114" stopIfTrue="1" operator="containsText" text="NOT OK">
      <formula>NOT(ISERROR(SEARCH("NOT OK",E14)))</formula>
    </cfRule>
    <cfRule type="containsText" dxfId="702" priority="115" stopIfTrue="1" operator="containsText" text="OK">
      <formula>NOT(ISERROR(SEARCH("OK",E14)))</formula>
    </cfRule>
  </conditionalFormatting>
  <conditionalFormatting sqref="E9">
    <cfRule type="notContainsText" dxfId="701" priority="110" stopIfTrue="1" operator="notContains" text="OK">
      <formula>ISERROR(SEARCH("OK",E9))</formula>
    </cfRule>
    <cfRule type="containsText" dxfId="700" priority="111" stopIfTrue="1" operator="containsText" text="NOT">
      <formula>NOT(ISERROR(SEARCH("NOT",E9)))</formula>
    </cfRule>
    <cfRule type="containsText" dxfId="699" priority="112" stopIfTrue="1" operator="containsText" text="OK">
      <formula>NOT(ISERROR(SEARCH("OK",E9)))</formula>
    </cfRule>
  </conditionalFormatting>
  <conditionalFormatting sqref="E11">
    <cfRule type="notContainsText" dxfId="698" priority="107" stopIfTrue="1" operator="notContains" text="OK">
      <formula>ISERROR(SEARCH("OK",E11))</formula>
    </cfRule>
    <cfRule type="containsText" dxfId="697" priority="108" stopIfTrue="1" operator="containsText" text="NOT">
      <formula>NOT(ISERROR(SEARCH("NOT",E11)))</formula>
    </cfRule>
    <cfRule type="containsText" dxfId="696" priority="109" stopIfTrue="1" operator="containsText" text="OK">
      <formula>NOT(ISERROR(SEARCH("OK",E11)))</formula>
    </cfRule>
  </conditionalFormatting>
  <conditionalFormatting sqref="E16">
    <cfRule type="notContainsText" dxfId="695" priority="104" stopIfTrue="1" operator="notContains" text="OK">
      <formula>ISERROR(SEARCH("OK",E16))</formula>
    </cfRule>
    <cfRule type="containsText" dxfId="694" priority="105" stopIfTrue="1" operator="containsText" text="NOT">
      <formula>NOT(ISERROR(SEARCH("NOT",E16)))</formula>
    </cfRule>
    <cfRule type="containsText" dxfId="693" priority="106" stopIfTrue="1" operator="containsText" text="OK">
      <formula>NOT(ISERROR(SEARCH("OK",E16)))</formula>
    </cfRule>
  </conditionalFormatting>
  <conditionalFormatting sqref="E17:E24">
    <cfRule type="notContainsText" dxfId="692" priority="101" stopIfTrue="1" operator="notContains" text="OK">
      <formula>ISERROR(SEARCH("OK",E17))</formula>
    </cfRule>
    <cfRule type="containsText" dxfId="691" priority="102" stopIfTrue="1" operator="containsText" text="NOT">
      <formula>NOT(ISERROR(SEARCH("NOT",E17)))</formula>
    </cfRule>
    <cfRule type="containsText" dxfId="690" priority="103" stopIfTrue="1" operator="containsText" text="OK">
      <formula>NOT(ISERROR(SEARCH("OK",E17)))</formula>
    </cfRule>
  </conditionalFormatting>
  <conditionalFormatting sqref="E26">
    <cfRule type="notContainsText" dxfId="689" priority="98" stopIfTrue="1" operator="notContains" text="OK">
      <formula>ISERROR(SEARCH("OK",E26))</formula>
    </cfRule>
    <cfRule type="containsText" dxfId="688" priority="99" stopIfTrue="1" operator="containsText" text="NOT">
      <formula>NOT(ISERROR(SEARCH("NOT",E26)))</formula>
    </cfRule>
    <cfRule type="containsText" dxfId="687" priority="100" stopIfTrue="1" operator="containsText" text="OK">
      <formula>NOT(ISERROR(SEARCH("OK",E26)))</formula>
    </cfRule>
  </conditionalFormatting>
  <conditionalFormatting sqref="E27:E29">
    <cfRule type="notContainsText" dxfId="686" priority="95" stopIfTrue="1" operator="notContains" text="OK">
      <formula>ISERROR(SEARCH("OK",E27))</formula>
    </cfRule>
    <cfRule type="containsText" dxfId="685" priority="96" stopIfTrue="1" operator="containsText" text="NOT">
      <formula>NOT(ISERROR(SEARCH("NOT",E27)))</formula>
    </cfRule>
    <cfRule type="containsText" dxfId="684" priority="97" stopIfTrue="1" operator="containsText" text="OK">
      <formula>NOT(ISERROR(SEARCH("OK",E27)))</formula>
    </cfRule>
  </conditionalFormatting>
  <conditionalFormatting sqref="E25">
    <cfRule type="notContainsText" dxfId="683" priority="92" stopIfTrue="1" operator="notContains" text="OK">
      <formula>ISERROR(SEARCH("OK",E25))</formula>
    </cfRule>
    <cfRule type="containsText" dxfId="682" priority="93" stopIfTrue="1" operator="containsText" text="NOT">
      <formula>NOT(ISERROR(SEARCH("NOT",E25)))</formula>
    </cfRule>
    <cfRule type="containsText" dxfId="681" priority="94" stopIfTrue="1" operator="containsText" text="OK">
      <formula>NOT(ISERROR(SEARCH("OK",E25)))</formula>
    </cfRule>
  </conditionalFormatting>
  <conditionalFormatting sqref="E31">
    <cfRule type="notContainsText" dxfId="680" priority="89" stopIfTrue="1" operator="notContains" text="OK">
      <formula>ISERROR(SEARCH("OK",E31))</formula>
    </cfRule>
    <cfRule type="containsText" dxfId="679" priority="90" stopIfTrue="1" operator="containsText" text="NOT">
      <formula>NOT(ISERROR(SEARCH("NOT",E31)))</formula>
    </cfRule>
    <cfRule type="containsText" dxfId="678" priority="91" stopIfTrue="1" operator="containsText" text="OK">
      <formula>NOT(ISERROR(SEARCH("OK",E31)))</formula>
    </cfRule>
  </conditionalFormatting>
  <conditionalFormatting sqref="E32:E33">
    <cfRule type="notContainsText" dxfId="677" priority="86" stopIfTrue="1" operator="notContains" text="OK">
      <formula>ISERROR(SEARCH("OK",E32))</formula>
    </cfRule>
    <cfRule type="containsText" dxfId="676" priority="87" stopIfTrue="1" operator="containsText" text="NOT">
      <formula>NOT(ISERROR(SEARCH("NOT",E32)))</formula>
    </cfRule>
    <cfRule type="containsText" dxfId="675" priority="88" stopIfTrue="1" operator="containsText" text="OK">
      <formula>NOT(ISERROR(SEARCH("OK",E32)))</formula>
    </cfRule>
  </conditionalFormatting>
  <conditionalFormatting sqref="E30">
    <cfRule type="notContainsText" dxfId="674" priority="83" stopIfTrue="1" operator="notContains" text="OK">
      <formula>ISERROR(SEARCH("OK",E30))</formula>
    </cfRule>
    <cfRule type="containsText" dxfId="673" priority="84" stopIfTrue="1" operator="containsText" text="NOT">
      <formula>NOT(ISERROR(SEARCH("NOT",E30)))</formula>
    </cfRule>
    <cfRule type="containsText" dxfId="672" priority="85" stopIfTrue="1" operator="containsText" text="OK">
      <formula>NOT(ISERROR(SEARCH("OK",E30)))</formula>
    </cfRule>
  </conditionalFormatting>
  <conditionalFormatting sqref="E49">
    <cfRule type="notContainsText" dxfId="671" priority="80" stopIfTrue="1" operator="notContains" text="OK">
      <formula>ISERROR(SEARCH("OK",E49))</formula>
    </cfRule>
    <cfRule type="containsText" dxfId="670" priority="81" stopIfTrue="1" operator="containsText" text="NOT">
      <formula>NOT(ISERROR(SEARCH("NOT",E49)))</formula>
    </cfRule>
    <cfRule type="containsText" dxfId="669" priority="82" stopIfTrue="1" operator="containsText" text="OK">
      <formula>NOT(ISERROR(SEARCH("OK",E49)))</formula>
    </cfRule>
  </conditionalFormatting>
  <conditionalFormatting sqref="F49">
    <cfRule type="containsText" dxfId="668" priority="77" stopIfTrue="1" operator="containsText" text="NOT OK">
      <formula>NOT(ISERROR(SEARCH("NOT OK",F49)))</formula>
    </cfRule>
    <cfRule type="containsText" dxfId="667" priority="78" stopIfTrue="1" operator="containsText" text="OK">
      <formula>NOT(ISERROR(SEARCH("OK",F49)))</formula>
    </cfRule>
    <cfRule type="notContainsText" dxfId="666" priority="79" stopIfTrue="1" operator="notContains" text="OK">
      <formula>ISERROR(SEARCH("OK",F49))</formula>
    </cfRule>
  </conditionalFormatting>
  <conditionalFormatting sqref="E34">
    <cfRule type="notContainsText" dxfId="665" priority="74" stopIfTrue="1" operator="notContains" text="OK">
      <formula>ISERROR(SEARCH("OK",E34))</formula>
    </cfRule>
    <cfRule type="containsText" dxfId="664" priority="75" stopIfTrue="1" operator="containsText" text="NOT">
      <formula>NOT(ISERROR(SEARCH("NOT",E34)))</formula>
    </cfRule>
    <cfRule type="containsText" dxfId="663" priority="76" stopIfTrue="1" operator="containsText" text="OK">
      <formula>NOT(ISERROR(SEARCH("OK",E34)))</formula>
    </cfRule>
  </conditionalFormatting>
  <conditionalFormatting sqref="E50">
    <cfRule type="notContainsText" dxfId="662" priority="71" stopIfTrue="1" operator="notContains" text="OK">
      <formula>ISERROR(SEARCH("OK",E50))</formula>
    </cfRule>
    <cfRule type="containsText" dxfId="661" priority="72" stopIfTrue="1" operator="containsText" text="NOT">
      <formula>NOT(ISERROR(SEARCH("NOT",E50)))</formula>
    </cfRule>
    <cfRule type="containsText" dxfId="660" priority="73" stopIfTrue="1" operator="containsText" text="OK">
      <formula>NOT(ISERROR(SEARCH("OK",E50)))</formula>
    </cfRule>
  </conditionalFormatting>
  <conditionalFormatting sqref="F50">
    <cfRule type="containsText" dxfId="659" priority="68" stopIfTrue="1" operator="containsText" text="NOT OK">
      <formula>NOT(ISERROR(SEARCH("NOT OK",F50)))</formula>
    </cfRule>
    <cfRule type="containsText" dxfId="658" priority="69" stopIfTrue="1" operator="containsText" text="OK">
      <formula>NOT(ISERROR(SEARCH("OK",F50)))</formula>
    </cfRule>
    <cfRule type="notContainsText" dxfId="657" priority="70" stopIfTrue="1" operator="notContains" text="OK">
      <formula>ISERROR(SEARCH("OK",F50))</formula>
    </cfRule>
  </conditionalFormatting>
  <conditionalFormatting sqref="F15">
    <cfRule type="containsText" dxfId="656" priority="65" stopIfTrue="1" operator="containsText" text="NOT OK">
      <formula>NOT(ISERROR(SEARCH("NOT OK",F15)))</formula>
    </cfRule>
    <cfRule type="containsText" dxfId="655" priority="66" stopIfTrue="1" operator="containsText" text="OK">
      <formula>NOT(ISERROR(SEARCH("OK",F15)))</formula>
    </cfRule>
    <cfRule type="notContainsText" dxfId="654" priority="67" stopIfTrue="1" operator="notContains" text="OK">
      <formula>ISERROR(SEARCH("OK",F15))</formula>
    </cfRule>
  </conditionalFormatting>
  <conditionalFormatting sqref="E15">
    <cfRule type="notContainsText" dxfId="653" priority="62" stopIfTrue="1" operator="notContains" text="OK">
      <formula>ISERROR(SEARCH("OK",E15))</formula>
    </cfRule>
    <cfRule type="containsText" dxfId="652" priority="63" stopIfTrue="1" operator="containsText" text="NOT OK">
      <formula>NOT(ISERROR(SEARCH("NOT OK",E15)))</formula>
    </cfRule>
    <cfRule type="containsText" dxfId="651" priority="64" stopIfTrue="1" operator="containsText" text="OK">
      <formula>NOT(ISERROR(SEARCH("OK",E15)))</formula>
    </cfRule>
  </conditionalFormatting>
  <conditionalFormatting sqref="E38">
    <cfRule type="notContainsText" dxfId="650" priority="59" stopIfTrue="1" operator="notContains" text="OK">
      <formula>ISERROR(SEARCH("OK",E38))</formula>
    </cfRule>
    <cfRule type="containsText" dxfId="649" priority="60" stopIfTrue="1" operator="containsText" text="NOT OK">
      <formula>NOT(ISERROR(SEARCH("NOT OK",E38)))</formula>
    </cfRule>
    <cfRule type="containsText" dxfId="648" priority="61" stopIfTrue="1" operator="containsText" text="OK">
      <formula>NOT(ISERROR(SEARCH("OK",E38)))</formula>
    </cfRule>
  </conditionalFormatting>
  <conditionalFormatting sqref="F38">
    <cfRule type="containsText" dxfId="647" priority="56" stopIfTrue="1" operator="containsText" text="NOT OK">
      <formula>NOT(ISERROR(SEARCH("NOT OK",F38)))</formula>
    </cfRule>
    <cfRule type="containsText" dxfId="646" priority="57" stopIfTrue="1" operator="containsText" text="OK">
      <formula>NOT(ISERROR(SEARCH("OK",F38)))</formula>
    </cfRule>
    <cfRule type="notContainsText" dxfId="645" priority="58" stopIfTrue="1" operator="notContains" text="OK">
      <formula>ISERROR(SEARCH("OK",F38))</formula>
    </cfRule>
  </conditionalFormatting>
  <conditionalFormatting sqref="E51">
    <cfRule type="notContainsText" dxfId="644" priority="22" stopIfTrue="1" operator="notContains" text="OK">
      <formula>ISERROR(SEARCH("OK",E51))</formula>
    </cfRule>
    <cfRule type="containsText" dxfId="643" priority="23" stopIfTrue="1" operator="containsText" text="NOT">
      <formula>NOT(ISERROR(SEARCH("NOT",E51)))</formula>
    </cfRule>
    <cfRule type="containsText" dxfId="642" priority="24" stopIfTrue="1" operator="containsText" text="OK">
      <formula>NOT(ISERROR(SEARCH("OK",E51)))</formula>
    </cfRule>
  </conditionalFormatting>
  <conditionalFormatting sqref="F51">
    <cfRule type="containsText" dxfId="641" priority="19" stopIfTrue="1" operator="containsText" text="NOT OK">
      <formula>NOT(ISERROR(SEARCH("NOT OK",F51)))</formula>
    </cfRule>
    <cfRule type="containsText" dxfId="640" priority="20" stopIfTrue="1" operator="containsText" text="OK">
      <formula>NOT(ISERROR(SEARCH("OK",F51)))</formula>
    </cfRule>
    <cfRule type="notContainsText" dxfId="639" priority="21" stopIfTrue="1" operator="notContains" text="OK">
      <formula>ISERROR(SEARCH("OK",F51))</formula>
    </cfRule>
  </conditionalFormatting>
  <conditionalFormatting sqref="E52">
    <cfRule type="notContainsText" dxfId="638" priority="16" stopIfTrue="1" operator="notContains" text="OK">
      <formula>ISERROR(SEARCH("OK",E52))</formula>
    </cfRule>
    <cfRule type="containsText" dxfId="637" priority="17" stopIfTrue="1" operator="containsText" text="NOT">
      <formula>NOT(ISERROR(SEARCH("NOT",E52)))</formula>
    </cfRule>
    <cfRule type="containsText" dxfId="636" priority="18" stopIfTrue="1" operator="containsText" text="OK">
      <formula>NOT(ISERROR(SEARCH("OK",E52)))</formula>
    </cfRule>
  </conditionalFormatting>
  <conditionalFormatting sqref="F52">
    <cfRule type="containsText" dxfId="635" priority="13" stopIfTrue="1" operator="containsText" text="NOT OK">
      <formula>NOT(ISERROR(SEARCH("NOT OK",F52)))</formula>
    </cfRule>
    <cfRule type="containsText" dxfId="634" priority="14" stopIfTrue="1" operator="containsText" text="OK">
      <formula>NOT(ISERROR(SEARCH("OK",F52)))</formula>
    </cfRule>
    <cfRule type="notContainsText" dxfId="633" priority="15" stopIfTrue="1" operator="notContains" text="OK">
      <formula>ISERROR(SEARCH("OK",F52))</formula>
    </cfRule>
  </conditionalFormatting>
  <conditionalFormatting sqref="F53:F58">
    <cfRule type="containsText" dxfId="632" priority="7" stopIfTrue="1" operator="containsText" text="NOT OK">
      <formula>NOT(ISERROR(SEARCH("NOT OK",F53)))</formula>
    </cfRule>
    <cfRule type="containsText" dxfId="631" priority="8" stopIfTrue="1" operator="containsText" text="OK">
      <formula>NOT(ISERROR(SEARCH("OK",F53)))</formula>
    </cfRule>
    <cfRule type="notContainsText" dxfId="630" priority="9" stopIfTrue="1" operator="notContains" text="OK">
      <formula>ISERROR(SEARCH("OK",F53))</formula>
    </cfRule>
  </conditionalFormatting>
  <conditionalFormatting sqref="E53">
    <cfRule type="notContainsText" dxfId="629" priority="4" stopIfTrue="1" operator="notContains" text="OK">
      <formula>ISERROR(SEARCH("OK",E53))</formula>
    </cfRule>
    <cfRule type="containsText" dxfId="628" priority="5" stopIfTrue="1" operator="containsText" text="NOT">
      <formula>NOT(ISERROR(SEARCH("NOT",E53)))</formula>
    </cfRule>
    <cfRule type="containsText" dxfId="627" priority="6" stopIfTrue="1" operator="containsText" text="OK">
      <formula>NOT(ISERROR(SEARCH("OK",E53)))</formula>
    </cfRule>
  </conditionalFormatting>
  <conditionalFormatting sqref="E54:E58">
    <cfRule type="notContainsText" dxfId="626" priority="1" stopIfTrue="1" operator="notContains" text="OK">
      <formula>ISERROR(SEARCH("OK",E54))</formula>
    </cfRule>
    <cfRule type="containsText" dxfId="625" priority="2" stopIfTrue="1" operator="containsText" text="NOT">
      <formula>NOT(ISERROR(SEARCH("NOT",E54)))</formula>
    </cfRule>
    <cfRule type="containsText" dxfId="624" priority="3" stopIfTrue="1" operator="containsText" text="OK">
      <formula>NOT(ISERROR(SEARCH("OK",E54)))</formula>
    </cfRule>
  </conditionalFormatting>
  <dataValidations count="4">
    <dataValidation type="list" showInputMessage="1" showErrorMessage="1" errorTitle="Invalid Entry" error="Please select only from the choices in the drop down box." promptTitle="choose" sqref="F65508:F65543 JB65508:JB65543 SX65508:SX65543 ACT65508:ACT65543 AMP65508:AMP65543 AWL65508:AWL65543 BGH65508:BGH65543 BQD65508:BQD65543 BZZ65508:BZZ65543 CJV65508:CJV65543 CTR65508:CTR65543 DDN65508:DDN65543 DNJ65508:DNJ65543 DXF65508:DXF65543 EHB65508:EHB65543 EQX65508:EQX65543 FAT65508:FAT65543 FKP65508:FKP65543 FUL65508:FUL65543 GEH65508:GEH65543 GOD65508:GOD65543 GXZ65508:GXZ65543 HHV65508:HHV65543 HRR65508:HRR65543 IBN65508:IBN65543 ILJ65508:ILJ65543 IVF65508:IVF65543 JFB65508:JFB65543 JOX65508:JOX65543 JYT65508:JYT65543 KIP65508:KIP65543 KSL65508:KSL65543 LCH65508:LCH65543 LMD65508:LMD65543 LVZ65508:LVZ65543 MFV65508:MFV65543 MPR65508:MPR65543 MZN65508:MZN65543 NJJ65508:NJJ65543 NTF65508:NTF65543 ODB65508:ODB65543 OMX65508:OMX65543 OWT65508:OWT65543 PGP65508:PGP65543 PQL65508:PQL65543 QAH65508:QAH65543 QKD65508:QKD65543 QTZ65508:QTZ65543 RDV65508:RDV65543 RNR65508:RNR65543 RXN65508:RXN65543 SHJ65508:SHJ65543 SRF65508:SRF65543 TBB65508:TBB65543 TKX65508:TKX65543 TUT65508:TUT65543 UEP65508:UEP65543 UOL65508:UOL65543 UYH65508:UYH65543 VID65508:VID65543 VRZ65508:VRZ65543 WBV65508:WBV65543 WLR65508:WLR65543 WVN65508:WVN65543 F131044:F131079 JB131044:JB131079 SX131044:SX131079 ACT131044:ACT131079 AMP131044:AMP131079 AWL131044:AWL131079 BGH131044:BGH131079 BQD131044:BQD131079 BZZ131044:BZZ131079 CJV131044:CJV131079 CTR131044:CTR131079 DDN131044:DDN131079 DNJ131044:DNJ131079 DXF131044:DXF131079 EHB131044:EHB131079 EQX131044:EQX131079 FAT131044:FAT131079 FKP131044:FKP131079 FUL131044:FUL131079 GEH131044:GEH131079 GOD131044:GOD131079 GXZ131044:GXZ131079 HHV131044:HHV131079 HRR131044:HRR131079 IBN131044:IBN131079 ILJ131044:ILJ131079 IVF131044:IVF131079 JFB131044:JFB131079 JOX131044:JOX131079 JYT131044:JYT131079 KIP131044:KIP131079 KSL131044:KSL131079 LCH131044:LCH131079 LMD131044:LMD131079 LVZ131044:LVZ131079 MFV131044:MFV131079 MPR131044:MPR131079 MZN131044:MZN131079 NJJ131044:NJJ131079 NTF131044:NTF131079 ODB131044:ODB131079 OMX131044:OMX131079 OWT131044:OWT131079 PGP131044:PGP131079 PQL131044:PQL131079 QAH131044:QAH131079 QKD131044:QKD131079 QTZ131044:QTZ131079 RDV131044:RDV131079 RNR131044:RNR131079 RXN131044:RXN131079 SHJ131044:SHJ131079 SRF131044:SRF131079 TBB131044:TBB131079 TKX131044:TKX131079 TUT131044:TUT131079 UEP131044:UEP131079 UOL131044:UOL131079 UYH131044:UYH131079 VID131044:VID131079 VRZ131044:VRZ131079 WBV131044:WBV131079 WLR131044:WLR131079 WVN131044:WVN131079 F196580:F196615 JB196580:JB196615 SX196580:SX196615 ACT196580:ACT196615 AMP196580:AMP196615 AWL196580:AWL196615 BGH196580:BGH196615 BQD196580:BQD196615 BZZ196580:BZZ196615 CJV196580:CJV196615 CTR196580:CTR196615 DDN196580:DDN196615 DNJ196580:DNJ196615 DXF196580:DXF196615 EHB196580:EHB196615 EQX196580:EQX196615 FAT196580:FAT196615 FKP196580:FKP196615 FUL196580:FUL196615 GEH196580:GEH196615 GOD196580:GOD196615 GXZ196580:GXZ196615 HHV196580:HHV196615 HRR196580:HRR196615 IBN196580:IBN196615 ILJ196580:ILJ196615 IVF196580:IVF196615 JFB196580:JFB196615 JOX196580:JOX196615 JYT196580:JYT196615 KIP196580:KIP196615 KSL196580:KSL196615 LCH196580:LCH196615 LMD196580:LMD196615 LVZ196580:LVZ196615 MFV196580:MFV196615 MPR196580:MPR196615 MZN196580:MZN196615 NJJ196580:NJJ196615 NTF196580:NTF196615 ODB196580:ODB196615 OMX196580:OMX196615 OWT196580:OWT196615 PGP196580:PGP196615 PQL196580:PQL196615 QAH196580:QAH196615 QKD196580:QKD196615 QTZ196580:QTZ196615 RDV196580:RDV196615 RNR196580:RNR196615 RXN196580:RXN196615 SHJ196580:SHJ196615 SRF196580:SRF196615 TBB196580:TBB196615 TKX196580:TKX196615 TUT196580:TUT196615 UEP196580:UEP196615 UOL196580:UOL196615 UYH196580:UYH196615 VID196580:VID196615 VRZ196580:VRZ196615 WBV196580:WBV196615 WLR196580:WLR196615 WVN196580:WVN196615 F262116:F262151 JB262116:JB262151 SX262116:SX262151 ACT262116:ACT262151 AMP262116:AMP262151 AWL262116:AWL262151 BGH262116:BGH262151 BQD262116:BQD262151 BZZ262116:BZZ262151 CJV262116:CJV262151 CTR262116:CTR262151 DDN262116:DDN262151 DNJ262116:DNJ262151 DXF262116:DXF262151 EHB262116:EHB262151 EQX262116:EQX262151 FAT262116:FAT262151 FKP262116:FKP262151 FUL262116:FUL262151 GEH262116:GEH262151 GOD262116:GOD262151 GXZ262116:GXZ262151 HHV262116:HHV262151 HRR262116:HRR262151 IBN262116:IBN262151 ILJ262116:ILJ262151 IVF262116:IVF262151 JFB262116:JFB262151 JOX262116:JOX262151 JYT262116:JYT262151 KIP262116:KIP262151 KSL262116:KSL262151 LCH262116:LCH262151 LMD262116:LMD262151 LVZ262116:LVZ262151 MFV262116:MFV262151 MPR262116:MPR262151 MZN262116:MZN262151 NJJ262116:NJJ262151 NTF262116:NTF262151 ODB262116:ODB262151 OMX262116:OMX262151 OWT262116:OWT262151 PGP262116:PGP262151 PQL262116:PQL262151 QAH262116:QAH262151 QKD262116:QKD262151 QTZ262116:QTZ262151 RDV262116:RDV262151 RNR262116:RNR262151 RXN262116:RXN262151 SHJ262116:SHJ262151 SRF262116:SRF262151 TBB262116:TBB262151 TKX262116:TKX262151 TUT262116:TUT262151 UEP262116:UEP262151 UOL262116:UOL262151 UYH262116:UYH262151 VID262116:VID262151 VRZ262116:VRZ262151 WBV262116:WBV262151 WLR262116:WLR262151 WVN262116:WVN262151 F327652:F327687 JB327652:JB327687 SX327652:SX327687 ACT327652:ACT327687 AMP327652:AMP327687 AWL327652:AWL327687 BGH327652:BGH327687 BQD327652:BQD327687 BZZ327652:BZZ327687 CJV327652:CJV327687 CTR327652:CTR327687 DDN327652:DDN327687 DNJ327652:DNJ327687 DXF327652:DXF327687 EHB327652:EHB327687 EQX327652:EQX327687 FAT327652:FAT327687 FKP327652:FKP327687 FUL327652:FUL327687 GEH327652:GEH327687 GOD327652:GOD327687 GXZ327652:GXZ327687 HHV327652:HHV327687 HRR327652:HRR327687 IBN327652:IBN327687 ILJ327652:ILJ327687 IVF327652:IVF327687 JFB327652:JFB327687 JOX327652:JOX327687 JYT327652:JYT327687 KIP327652:KIP327687 KSL327652:KSL327687 LCH327652:LCH327687 LMD327652:LMD327687 LVZ327652:LVZ327687 MFV327652:MFV327687 MPR327652:MPR327687 MZN327652:MZN327687 NJJ327652:NJJ327687 NTF327652:NTF327687 ODB327652:ODB327687 OMX327652:OMX327687 OWT327652:OWT327687 PGP327652:PGP327687 PQL327652:PQL327687 QAH327652:QAH327687 QKD327652:QKD327687 QTZ327652:QTZ327687 RDV327652:RDV327687 RNR327652:RNR327687 RXN327652:RXN327687 SHJ327652:SHJ327687 SRF327652:SRF327687 TBB327652:TBB327687 TKX327652:TKX327687 TUT327652:TUT327687 UEP327652:UEP327687 UOL327652:UOL327687 UYH327652:UYH327687 VID327652:VID327687 VRZ327652:VRZ327687 WBV327652:WBV327687 WLR327652:WLR327687 WVN327652:WVN327687 F393188:F393223 JB393188:JB393223 SX393188:SX393223 ACT393188:ACT393223 AMP393188:AMP393223 AWL393188:AWL393223 BGH393188:BGH393223 BQD393188:BQD393223 BZZ393188:BZZ393223 CJV393188:CJV393223 CTR393188:CTR393223 DDN393188:DDN393223 DNJ393188:DNJ393223 DXF393188:DXF393223 EHB393188:EHB393223 EQX393188:EQX393223 FAT393188:FAT393223 FKP393188:FKP393223 FUL393188:FUL393223 GEH393188:GEH393223 GOD393188:GOD393223 GXZ393188:GXZ393223 HHV393188:HHV393223 HRR393188:HRR393223 IBN393188:IBN393223 ILJ393188:ILJ393223 IVF393188:IVF393223 JFB393188:JFB393223 JOX393188:JOX393223 JYT393188:JYT393223 KIP393188:KIP393223 KSL393188:KSL393223 LCH393188:LCH393223 LMD393188:LMD393223 LVZ393188:LVZ393223 MFV393188:MFV393223 MPR393188:MPR393223 MZN393188:MZN393223 NJJ393188:NJJ393223 NTF393188:NTF393223 ODB393188:ODB393223 OMX393188:OMX393223 OWT393188:OWT393223 PGP393188:PGP393223 PQL393188:PQL393223 QAH393188:QAH393223 QKD393188:QKD393223 QTZ393188:QTZ393223 RDV393188:RDV393223 RNR393188:RNR393223 RXN393188:RXN393223 SHJ393188:SHJ393223 SRF393188:SRF393223 TBB393188:TBB393223 TKX393188:TKX393223 TUT393188:TUT393223 UEP393188:UEP393223 UOL393188:UOL393223 UYH393188:UYH393223 VID393188:VID393223 VRZ393188:VRZ393223 WBV393188:WBV393223 WLR393188:WLR393223 WVN393188:WVN393223 F458724:F458759 JB458724:JB458759 SX458724:SX458759 ACT458724:ACT458759 AMP458724:AMP458759 AWL458724:AWL458759 BGH458724:BGH458759 BQD458724:BQD458759 BZZ458724:BZZ458759 CJV458724:CJV458759 CTR458724:CTR458759 DDN458724:DDN458759 DNJ458724:DNJ458759 DXF458724:DXF458759 EHB458724:EHB458759 EQX458724:EQX458759 FAT458724:FAT458759 FKP458724:FKP458759 FUL458724:FUL458759 GEH458724:GEH458759 GOD458724:GOD458759 GXZ458724:GXZ458759 HHV458724:HHV458759 HRR458724:HRR458759 IBN458724:IBN458759 ILJ458724:ILJ458759 IVF458724:IVF458759 JFB458724:JFB458759 JOX458724:JOX458759 JYT458724:JYT458759 KIP458724:KIP458759 KSL458724:KSL458759 LCH458724:LCH458759 LMD458724:LMD458759 LVZ458724:LVZ458759 MFV458724:MFV458759 MPR458724:MPR458759 MZN458724:MZN458759 NJJ458724:NJJ458759 NTF458724:NTF458759 ODB458724:ODB458759 OMX458724:OMX458759 OWT458724:OWT458759 PGP458724:PGP458759 PQL458724:PQL458759 QAH458724:QAH458759 QKD458724:QKD458759 QTZ458724:QTZ458759 RDV458724:RDV458759 RNR458724:RNR458759 RXN458724:RXN458759 SHJ458724:SHJ458759 SRF458724:SRF458759 TBB458724:TBB458759 TKX458724:TKX458759 TUT458724:TUT458759 UEP458724:UEP458759 UOL458724:UOL458759 UYH458724:UYH458759 VID458724:VID458759 VRZ458724:VRZ458759 WBV458724:WBV458759 WLR458724:WLR458759 WVN458724:WVN458759 F524260:F524295 JB524260:JB524295 SX524260:SX524295 ACT524260:ACT524295 AMP524260:AMP524295 AWL524260:AWL524295 BGH524260:BGH524295 BQD524260:BQD524295 BZZ524260:BZZ524295 CJV524260:CJV524295 CTR524260:CTR524295 DDN524260:DDN524295 DNJ524260:DNJ524295 DXF524260:DXF524295 EHB524260:EHB524295 EQX524260:EQX524295 FAT524260:FAT524295 FKP524260:FKP524295 FUL524260:FUL524295 GEH524260:GEH524295 GOD524260:GOD524295 GXZ524260:GXZ524295 HHV524260:HHV524295 HRR524260:HRR524295 IBN524260:IBN524295 ILJ524260:ILJ524295 IVF524260:IVF524295 JFB524260:JFB524295 JOX524260:JOX524295 JYT524260:JYT524295 KIP524260:KIP524295 KSL524260:KSL524295 LCH524260:LCH524295 LMD524260:LMD524295 LVZ524260:LVZ524295 MFV524260:MFV524295 MPR524260:MPR524295 MZN524260:MZN524295 NJJ524260:NJJ524295 NTF524260:NTF524295 ODB524260:ODB524295 OMX524260:OMX524295 OWT524260:OWT524295 PGP524260:PGP524295 PQL524260:PQL524295 QAH524260:QAH524295 QKD524260:QKD524295 QTZ524260:QTZ524295 RDV524260:RDV524295 RNR524260:RNR524295 RXN524260:RXN524295 SHJ524260:SHJ524295 SRF524260:SRF524295 TBB524260:TBB524295 TKX524260:TKX524295 TUT524260:TUT524295 UEP524260:UEP524295 UOL524260:UOL524295 UYH524260:UYH524295 VID524260:VID524295 VRZ524260:VRZ524295 WBV524260:WBV524295 WLR524260:WLR524295 WVN524260:WVN524295 F589796:F589831 JB589796:JB589831 SX589796:SX589831 ACT589796:ACT589831 AMP589796:AMP589831 AWL589796:AWL589831 BGH589796:BGH589831 BQD589796:BQD589831 BZZ589796:BZZ589831 CJV589796:CJV589831 CTR589796:CTR589831 DDN589796:DDN589831 DNJ589796:DNJ589831 DXF589796:DXF589831 EHB589796:EHB589831 EQX589796:EQX589831 FAT589796:FAT589831 FKP589796:FKP589831 FUL589796:FUL589831 GEH589796:GEH589831 GOD589796:GOD589831 GXZ589796:GXZ589831 HHV589796:HHV589831 HRR589796:HRR589831 IBN589796:IBN589831 ILJ589796:ILJ589831 IVF589796:IVF589831 JFB589796:JFB589831 JOX589796:JOX589831 JYT589796:JYT589831 KIP589796:KIP589831 KSL589796:KSL589831 LCH589796:LCH589831 LMD589796:LMD589831 LVZ589796:LVZ589831 MFV589796:MFV589831 MPR589796:MPR589831 MZN589796:MZN589831 NJJ589796:NJJ589831 NTF589796:NTF589831 ODB589796:ODB589831 OMX589796:OMX589831 OWT589796:OWT589831 PGP589796:PGP589831 PQL589796:PQL589831 QAH589796:QAH589831 QKD589796:QKD589831 QTZ589796:QTZ589831 RDV589796:RDV589831 RNR589796:RNR589831 RXN589796:RXN589831 SHJ589796:SHJ589831 SRF589796:SRF589831 TBB589796:TBB589831 TKX589796:TKX589831 TUT589796:TUT589831 UEP589796:UEP589831 UOL589796:UOL589831 UYH589796:UYH589831 VID589796:VID589831 VRZ589796:VRZ589831 WBV589796:WBV589831 WLR589796:WLR589831 WVN589796:WVN589831 F655332:F655367 JB655332:JB655367 SX655332:SX655367 ACT655332:ACT655367 AMP655332:AMP655367 AWL655332:AWL655367 BGH655332:BGH655367 BQD655332:BQD655367 BZZ655332:BZZ655367 CJV655332:CJV655367 CTR655332:CTR655367 DDN655332:DDN655367 DNJ655332:DNJ655367 DXF655332:DXF655367 EHB655332:EHB655367 EQX655332:EQX655367 FAT655332:FAT655367 FKP655332:FKP655367 FUL655332:FUL655367 GEH655332:GEH655367 GOD655332:GOD655367 GXZ655332:GXZ655367 HHV655332:HHV655367 HRR655332:HRR655367 IBN655332:IBN655367 ILJ655332:ILJ655367 IVF655332:IVF655367 JFB655332:JFB655367 JOX655332:JOX655367 JYT655332:JYT655367 KIP655332:KIP655367 KSL655332:KSL655367 LCH655332:LCH655367 LMD655332:LMD655367 LVZ655332:LVZ655367 MFV655332:MFV655367 MPR655332:MPR655367 MZN655332:MZN655367 NJJ655332:NJJ655367 NTF655332:NTF655367 ODB655332:ODB655367 OMX655332:OMX655367 OWT655332:OWT655367 PGP655332:PGP655367 PQL655332:PQL655367 QAH655332:QAH655367 QKD655332:QKD655367 QTZ655332:QTZ655367 RDV655332:RDV655367 RNR655332:RNR655367 RXN655332:RXN655367 SHJ655332:SHJ655367 SRF655332:SRF655367 TBB655332:TBB655367 TKX655332:TKX655367 TUT655332:TUT655367 UEP655332:UEP655367 UOL655332:UOL655367 UYH655332:UYH655367 VID655332:VID655367 VRZ655332:VRZ655367 WBV655332:WBV655367 WLR655332:WLR655367 WVN655332:WVN655367 F720868:F720903 JB720868:JB720903 SX720868:SX720903 ACT720868:ACT720903 AMP720868:AMP720903 AWL720868:AWL720903 BGH720868:BGH720903 BQD720868:BQD720903 BZZ720868:BZZ720903 CJV720868:CJV720903 CTR720868:CTR720903 DDN720868:DDN720903 DNJ720868:DNJ720903 DXF720868:DXF720903 EHB720868:EHB720903 EQX720868:EQX720903 FAT720868:FAT720903 FKP720868:FKP720903 FUL720868:FUL720903 GEH720868:GEH720903 GOD720868:GOD720903 GXZ720868:GXZ720903 HHV720868:HHV720903 HRR720868:HRR720903 IBN720868:IBN720903 ILJ720868:ILJ720903 IVF720868:IVF720903 JFB720868:JFB720903 JOX720868:JOX720903 JYT720868:JYT720903 KIP720868:KIP720903 KSL720868:KSL720903 LCH720868:LCH720903 LMD720868:LMD720903 LVZ720868:LVZ720903 MFV720868:MFV720903 MPR720868:MPR720903 MZN720868:MZN720903 NJJ720868:NJJ720903 NTF720868:NTF720903 ODB720868:ODB720903 OMX720868:OMX720903 OWT720868:OWT720903 PGP720868:PGP720903 PQL720868:PQL720903 QAH720868:QAH720903 QKD720868:QKD720903 QTZ720868:QTZ720903 RDV720868:RDV720903 RNR720868:RNR720903 RXN720868:RXN720903 SHJ720868:SHJ720903 SRF720868:SRF720903 TBB720868:TBB720903 TKX720868:TKX720903 TUT720868:TUT720903 UEP720868:UEP720903 UOL720868:UOL720903 UYH720868:UYH720903 VID720868:VID720903 VRZ720868:VRZ720903 WBV720868:WBV720903 WLR720868:WLR720903 WVN720868:WVN720903 F786404:F786439 JB786404:JB786439 SX786404:SX786439 ACT786404:ACT786439 AMP786404:AMP786439 AWL786404:AWL786439 BGH786404:BGH786439 BQD786404:BQD786439 BZZ786404:BZZ786439 CJV786404:CJV786439 CTR786404:CTR786439 DDN786404:DDN786439 DNJ786404:DNJ786439 DXF786404:DXF786439 EHB786404:EHB786439 EQX786404:EQX786439 FAT786404:FAT786439 FKP786404:FKP786439 FUL786404:FUL786439 GEH786404:GEH786439 GOD786404:GOD786439 GXZ786404:GXZ786439 HHV786404:HHV786439 HRR786404:HRR786439 IBN786404:IBN786439 ILJ786404:ILJ786439 IVF786404:IVF786439 JFB786404:JFB786439 JOX786404:JOX786439 JYT786404:JYT786439 KIP786404:KIP786439 KSL786404:KSL786439 LCH786404:LCH786439 LMD786404:LMD786439 LVZ786404:LVZ786439 MFV786404:MFV786439 MPR786404:MPR786439 MZN786404:MZN786439 NJJ786404:NJJ786439 NTF786404:NTF786439 ODB786404:ODB786439 OMX786404:OMX786439 OWT786404:OWT786439 PGP786404:PGP786439 PQL786404:PQL786439 QAH786404:QAH786439 QKD786404:QKD786439 QTZ786404:QTZ786439 RDV786404:RDV786439 RNR786404:RNR786439 RXN786404:RXN786439 SHJ786404:SHJ786439 SRF786404:SRF786439 TBB786404:TBB786439 TKX786404:TKX786439 TUT786404:TUT786439 UEP786404:UEP786439 UOL786404:UOL786439 UYH786404:UYH786439 VID786404:VID786439 VRZ786404:VRZ786439 WBV786404:WBV786439 WLR786404:WLR786439 WVN786404:WVN786439 F851940:F851975 JB851940:JB851975 SX851940:SX851975 ACT851940:ACT851975 AMP851940:AMP851975 AWL851940:AWL851975 BGH851940:BGH851975 BQD851940:BQD851975 BZZ851940:BZZ851975 CJV851940:CJV851975 CTR851940:CTR851975 DDN851940:DDN851975 DNJ851940:DNJ851975 DXF851940:DXF851975 EHB851940:EHB851975 EQX851940:EQX851975 FAT851940:FAT851975 FKP851940:FKP851975 FUL851940:FUL851975 GEH851940:GEH851975 GOD851940:GOD851975 GXZ851940:GXZ851975 HHV851940:HHV851975 HRR851940:HRR851975 IBN851940:IBN851975 ILJ851940:ILJ851975 IVF851940:IVF851975 JFB851940:JFB851975 JOX851940:JOX851975 JYT851940:JYT851975 KIP851940:KIP851975 KSL851940:KSL851975 LCH851940:LCH851975 LMD851940:LMD851975 LVZ851940:LVZ851975 MFV851940:MFV851975 MPR851940:MPR851975 MZN851940:MZN851975 NJJ851940:NJJ851975 NTF851940:NTF851975 ODB851940:ODB851975 OMX851940:OMX851975 OWT851940:OWT851975 PGP851940:PGP851975 PQL851940:PQL851975 QAH851940:QAH851975 QKD851940:QKD851975 QTZ851940:QTZ851975 RDV851940:RDV851975 RNR851940:RNR851975 RXN851940:RXN851975 SHJ851940:SHJ851975 SRF851940:SRF851975 TBB851940:TBB851975 TKX851940:TKX851975 TUT851940:TUT851975 UEP851940:UEP851975 UOL851940:UOL851975 UYH851940:UYH851975 VID851940:VID851975 VRZ851940:VRZ851975 WBV851940:WBV851975 WLR851940:WLR851975 WVN851940:WVN851975 F917476:F917511 JB917476:JB917511 SX917476:SX917511 ACT917476:ACT917511 AMP917476:AMP917511 AWL917476:AWL917511 BGH917476:BGH917511 BQD917476:BQD917511 BZZ917476:BZZ917511 CJV917476:CJV917511 CTR917476:CTR917511 DDN917476:DDN917511 DNJ917476:DNJ917511 DXF917476:DXF917511 EHB917476:EHB917511 EQX917476:EQX917511 FAT917476:FAT917511 FKP917476:FKP917511 FUL917476:FUL917511 GEH917476:GEH917511 GOD917476:GOD917511 GXZ917476:GXZ917511 HHV917476:HHV917511 HRR917476:HRR917511 IBN917476:IBN917511 ILJ917476:ILJ917511 IVF917476:IVF917511 JFB917476:JFB917511 JOX917476:JOX917511 JYT917476:JYT917511 KIP917476:KIP917511 KSL917476:KSL917511 LCH917476:LCH917511 LMD917476:LMD917511 LVZ917476:LVZ917511 MFV917476:MFV917511 MPR917476:MPR917511 MZN917476:MZN917511 NJJ917476:NJJ917511 NTF917476:NTF917511 ODB917476:ODB917511 OMX917476:OMX917511 OWT917476:OWT917511 PGP917476:PGP917511 PQL917476:PQL917511 QAH917476:QAH917511 QKD917476:QKD917511 QTZ917476:QTZ917511 RDV917476:RDV917511 RNR917476:RNR917511 RXN917476:RXN917511 SHJ917476:SHJ917511 SRF917476:SRF917511 TBB917476:TBB917511 TKX917476:TKX917511 TUT917476:TUT917511 UEP917476:UEP917511 UOL917476:UOL917511 UYH917476:UYH917511 VID917476:VID917511 VRZ917476:VRZ917511 WBV917476:WBV917511 WLR917476:WLR917511 WVN917476:WVN917511 F983012:F983047 JB983012:JB983047 SX983012:SX983047 ACT983012:ACT983047 AMP983012:AMP983047 AWL983012:AWL983047 BGH983012:BGH983047 BQD983012:BQD983047 BZZ983012:BZZ983047 CJV983012:CJV983047 CTR983012:CTR983047 DDN983012:DDN983047 DNJ983012:DNJ983047 DXF983012:DXF983047 EHB983012:EHB983047 EQX983012:EQX983047 FAT983012:FAT983047 FKP983012:FKP983047 FUL983012:FUL983047 GEH983012:GEH983047 GOD983012:GOD983047 GXZ983012:GXZ983047 HHV983012:HHV983047 HRR983012:HRR983047 IBN983012:IBN983047 ILJ983012:ILJ983047 IVF983012:IVF983047 JFB983012:JFB983047 JOX983012:JOX983047 JYT983012:JYT983047 KIP983012:KIP983047 KSL983012:KSL983047 LCH983012:LCH983047 LMD983012:LMD983047 LVZ983012:LVZ983047 MFV983012:MFV983047 MPR983012:MPR983047 MZN983012:MZN983047 NJJ983012:NJJ983047 NTF983012:NTF983047 ODB983012:ODB983047 OMX983012:OMX983047 OWT983012:OWT983047 PGP983012:PGP983047 PQL983012:PQL983047 QAH983012:QAH983047 QKD983012:QKD983047 QTZ983012:QTZ983047 RDV983012:RDV983047 RNR983012:RNR983047 RXN983012:RXN983047 SHJ983012:SHJ983047 SRF983012:SRF983047 TBB983012:TBB983047 TKX983012:TKX983047 TUT983012:TUT983047 UEP983012:UEP983047 UOL983012:UOL983047 UYH983012:UYH983047 VID983012:VID983047 VRZ983012:VRZ983047 WBV983012:WBV983047 WLR983012:WLR983047 WVN983012:WVN983047 WVN34 WLR34 WBV34 VRZ34 VID34 UYH34 UOL34 UEP34 TUT34 TKX34 TBB34 SRF34 SHJ34 RXN34 RNR34 RDV34 QTZ34 QKD34 QAH34 PQL34 PGP34 OWT34 OMX34 ODB34 NTF34 NJJ34 MZN34 MPR34 MFV34 LVZ34 LMD34 LCH34 KSL34 KIP34 JYT34 JOX34 JFB34 IVF34 ILJ34 IBN34 HRR34 HHV34 GXZ34 GOD34 GEH34 FUL34 FKP34 FAT34 EQX34 EHB34 DXF34 DNJ34 DDN34 CTR34 CJV34 BZZ34 BQD34 BGH34 AWL34 AMP34 ACT34 SX34 WVN37:WVN50 WLR37:WLR50 WBV37:WBV50 VRZ37:VRZ50 VID37:VID50 UYH37:UYH50 UOL37:UOL50 UEP37:UEP50 TUT37:TUT50 TKX37:TKX50 TBB37:TBB50 SRF37:SRF50 SHJ37:SHJ50 RXN37:RXN50 RNR37:RNR50 RDV37:RDV50 QTZ37:QTZ50 QKD37:QKD50 QAH37:QAH50 PQL37:PQL50 PGP37:PGP50 OWT37:OWT50 OMX37:OMX50 ODB37:ODB50 NTF37:NTF50 NJJ37:NJJ50 MZN37:MZN50 MPR37:MPR50 MFV37:MFV50 LVZ37:LVZ50 LMD37:LMD50 LCH37:LCH50 KSL37:KSL50 KIP37:KIP50 JYT37:JYT50 JOX37:JOX50 JFB37:JFB50 IVF37:IVF50 ILJ37:ILJ50 IBN37:IBN50 HRR37:HRR50 HHV37:HHV50 GXZ37:GXZ50 GOD37:GOD50 GEH37:GEH50 FUL37:FUL50 FKP37:FKP50 FAT37:FAT50 EQX37:EQX50 EHB37:EHB50 DXF37:DXF50 DNJ37:DNJ50 DDN37:DDN50 CTR37:CTR50 CJV37:CJV50 BZZ37:BZZ50 BQD37:BQD50 BGH37:BGH50 AWL37:AWL50 AMP37:AMP50 ACT37:ACT50 SX37:SX50 JB37:JB50 F37:F58 SX8:SX32 ACT8:ACT32 AMP8:AMP32 AWL8:AWL32 BGH8:BGH32 BQD8:BQD32 BZZ8:BZZ32 CJV8:CJV32 CTR8:CTR32 DDN8:DDN32 DNJ8:DNJ32 DXF8:DXF32 EHB8:EHB32 EQX8:EQX32 FAT8:FAT32 FKP8:FKP32 FUL8:FUL32 GEH8:GEH32 GOD8:GOD32 GXZ8:GXZ32 HHV8:HHV32 HRR8:HRR32 IBN8:IBN32 ILJ8:ILJ32 IVF8:IVF32 JFB8:JFB32 JOX8:JOX32 JYT8:JYT32 KIP8:KIP32 KSL8:KSL32 LCH8:LCH32 LMD8:LMD32 LVZ8:LVZ32 MFV8:MFV32 MPR8:MPR32 MZN8:MZN32 NJJ8:NJJ32 NTF8:NTF32 ODB8:ODB32 OMX8:OMX32 OWT8:OWT32 PGP8:PGP32 PQL8:PQL32 QAH8:QAH32 QKD8:QKD32 QTZ8:QTZ32 RDV8:RDV32 RNR8:RNR32 RXN8:RXN32 SHJ8:SHJ32 SRF8:SRF32 TBB8:TBB32 TKX8:TKX32 TUT8:TUT32 UEP8:UEP32 UOL8:UOL32 UYH8:UYH32 VID8:VID32 VRZ8:VRZ32 WBV8:WBV32 WLR8:WLR32 WVN8:WVN32 F8:F34 JB8:JB32 JB34" xr:uid="{36D07EE5-03B4-4F66-BEDC-D54AA21F6362}">
      <formula1>"Awaiting Review,OK,NOT OK, Investigating"</formula1>
    </dataValidation>
    <dataValidation type="list" showInputMessage="1" showErrorMessage="1" errorTitle="Invalid Entry" error="Please select only from the choices in the drop down box." promptTitle="choose" sqref="C65508:C65543 IY65508:IY65543 SU65508:SU65543 ACQ65508:ACQ65543 AMM65508:AMM65543 AWI65508:AWI65543 BGE65508:BGE65543 BQA65508:BQA65543 BZW65508:BZW65543 CJS65508:CJS65543 CTO65508:CTO65543 DDK65508:DDK65543 DNG65508:DNG65543 DXC65508:DXC65543 EGY65508:EGY65543 EQU65508:EQU65543 FAQ65508:FAQ65543 FKM65508:FKM65543 FUI65508:FUI65543 GEE65508:GEE65543 GOA65508:GOA65543 GXW65508:GXW65543 HHS65508:HHS65543 HRO65508:HRO65543 IBK65508:IBK65543 ILG65508:ILG65543 IVC65508:IVC65543 JEY65508:JEY65543 JOU65508:JOU65543 JYQ65508:JYQ65543 KIM65508:KIM65543 KSI65508:KSI65543 LCE65508:LCE65543 LMA65508:LMA65543 LVW65508:LVW65543 MFS65508:MFS65543 MPO65508:MPO65543 MZK65508:MZK65543 NJG65508:NJG65543 NTC65508:NTC65543 OCY65508:OCY65543 OMU65508:OMU65543 OWQ65508:OWQ65543 PGM65508:PGM65543 PQI65508:PQI65543 QAE65508:QAE65543 QKA65508:QKA65543 QTW65508:QTW65543 RDS65508:RDS65543 RNO65508:RNO65543 RXK65508:RXK65543 SHG65508:SHG65543 SRC65508:SRC65543 TAY65508:TAY65543 TKU65508:TKU65543 TUQ65508:TUQ65543 UEM65508:UEM65543 UOI65508:UOI65543 UYE65508:UYE65543 VIA65508:VIA65543 VRW65508:VRW65543 WBS65508:WBS65543 WLO65508:WLO65543 WVK65508:WVK65543 C131044:C131079 IY131044:IY131079 SU131044:SU131079 ACQ131044:ACQ131079 AMM131044:AMM131079 AWI131044:AWI131079 BGE131044:BGE131079 BQA131044:BQA131079 BZW131044:BZW131079 CJS131044:CJS131079 CTO131044:CTO131079 DDK131044:DDK131079 DNG131044:DNG131079 DXC131044:DXC131079 EGY131044:EGY131079 EQU131044:EQU131079 FAQ131044:FAQ131079 FKM131044:FKM131079 FUI131044:FUI131079 GEE131044:GEE131079 GOA131044:GOA131079 GXW131044:GXW131079 HHS131044:HHS131079 HRO131044:HRO131079 IBK131044:IBK131079 ILG131044:ILG131079 IVC131044:IVC131079 JEY131044:JEY131079 JOU131044:JOU131079 JYQ131044:JYQ131079 KIM131044:KIM131079 KSI131044:KSI131079 LCE131044:LCE131079 LMA131044:LMA131079 LVW131044:LVW131079 MFS131044:MFS131079 MPO131044:MPO131079 MZK131044:MZK131079 NJG131044:NJG131079 NTC131044:NTC131079 OCY131044:OCY131079 OMU131044:OMU131079 OWQ131044:OWQ131079 PGM131044:PGM131079 PQI131044:PQI131079 QAE131044:QAE131079 QKA131044:QKA131079 QTW131044:QTW131079 RDS131044:RDS131079 RNO131044:RNO131079 RXK131044:RXK131079 SHG131044:SHG131079 SRC131044:SRC131079 TAY131044:TAY131079 TKU131044:TKU131079 TUQ131044:TUQ131079 UEM131044:UEM131079 UOI131044:UOI131079 UYE131044:UYE131079 VIA131044:VIA131079 VRW131044:VRW131079 WBS131044:WBS131079 WLO131044:WLO131079 WVK131044:WVK131079 C196580:C196615 IY196580:IY196615 SU196580:SU196615 ACQ196580:ACQ196615 AMM196580:AMM196615 AWI196580:AWI196615 BGE196580:BGE196615 BQA196580:BQA196615 BZW196580:BZW196615 CJS196580:CJS196615 CTO196580:CTO196615 DDK196580:DDK196615 DNG196580:DNG196615 DXC196580:DXC196615 EGY196580:EGY196615 EQU196580:EQU196615 FAQ196580:FAQ196615 FKM196580:FKM196615 FUI196580:FUI196615 GEE196580:GEE196615 GOA196580:GOA196615 GXW196580:GXW196615 HHS196580:HHS196615 HRO196580:HRO196615 IBK196580:IBK196615 ILG196580:ILG196615 IVC196580:IVC196615 JEY196580:JEY196615 JOU196580:JOU196615 JYQ196580:JYQ196615 KIM196580:KIM196615 KSI196580:KSI196615 LCE196580:LCE196615 LMA196580:LMA196615 LVW196580:LVW196615 MFS196580:MFS196615 MPO196580:MPO196615 MZK196580:MZK196615 NJG196580:NJG196615 NTC196580:NTC196615 OCY196580:OCY196615 OMU196580:OMU196615 OWQ196580:OWQ196615 PGM196580:PGM196615 PQI196580:PQI196615 QAE196580:QAE196615 QKA196580:QKA196615 QTW196580:QTW196615 RDS196580:RDS196615 RNO196580:RNO196615 RXK196580:RXK196615 SHG196580:SHG196615 SRC196580:SRC196615 TAY196580:TAY196615 TKU196580:TKU196615 TUQ196580:TUQ196615 UEM196580:UEM196615 UOI196580:UOI196615 UYE196580:UYE196615 VIA196580:VIA196615 VRW196580:VRW196615 WBS196580:WBS196615 WLO196580:WLO196615 WVK196580:WVK196615 C262116:C262151 IY262116:IY262151 SU262116:SU262151 ACQ262116:ACQ262151 AMM262116:AMM262151 AWI262116:AWI262151 BGE262116:BGE262151 BQA262116:BQA262151 BZW262116:BZW262151 CJS262116:CJS262151 CTO262116:CTO262151 DDK262116:DDK262151 DNG262116:DNG262151 DXC262116:DXC262151 EGY262116:EGY262151 EQU262116:EQU262151 FAQ262116:FAQ262151 FKM262116:FKM262151 FUI262116:FUI262151 GEE262116:GEE262151 GOA262116:GOA262151 GXW262116:GXW262151 HHS262116:HHS262151 HRO262116:HRO262151 IBK262116:IBK262151 ILG262116:ILG262151 IVC262116:IVC262151 JEY262116:JEY262151 JOU262116:JOU262151 JYQ262116:JYQ262151 KIM262116:KIM262151 KSI262116:KSI262151 LCE262116:LCE262151 LMA262116:LMA262151 LVW262116:LVW262151 MFS262116:MFS262151 MPO262116:MPO262151 MZK262116:MZK262151 NJG262116:NJG262151 NTC262116:NTC262151 OCY262116:OCY262151 OMU262116:OMU262151 OWQ262116:OWQ262151 PGM262116:PGM262151 PQI262116:PQI262151 QAE262116:QAE262151 QKA262116:QKA262151 QTW262116:QTW262151 RDS262116:RDS262151 RNO262116:RNO262151 RXK262116:RXK262151 SHG262116:SHG262151 SRC262116:SRC262151 TAY262116:TAY262151 TKU262116:TKU262151 TUQ262116:TUQ262151 UEM262116:UEM262151 UOI262116:UOI262151 UYE262116:UYE262151 VIA262116:VIA262151 VRW262116:VRW262151 WBS262116:WBS262151 WLO262116:WLO262151 WVK262116:WVK262151 C327652:C327687 IY327652:IY327687 SU327652:SU327687 ACQ327652:ACQ327687 AMM327652:AMM327687 AWI327652:AWI327687 BGE327652:BGE327687 BQA327652:BQA327687 BZW327652:BZW327687 CJS327652:CJS327687 CTO327652:CTO327687 DDK327652:DDK327687 DNG327652:DNG327687 DXC327652:DXC327687 EGY327652:EGY327687 EQU327652:EQU327687 FAQ327652:FAQ327687 FKM327652:FKM327687 FUI327652:FUI327687 GEE327652:GEE327687 GOA327652:GOA327687 GXW327652:GXW327687 HHS327652:HHS327687 HRO327652:HRO327687 IBK327652:IBK327687 ILG327652:ILG327687 IVC327652:IVC327687 JEY327652:JEY327687 JOU327652:JOU327687 JYQ327652:JYQ327687 KIM327652:KIM327687 KSI327652:KSI327687 LCE327652:LCE327687 LMA327652:LMA327687 LVW327652:LVW327687 MFS327652:MFS327687 MPO327652:MPO327687 MZK327652:MZK327687 NJG327652:NJG327687 NTC327652:NTC327687 OCY327652:OCY327687 OMU327652:OMU327687 OWQ327652:OWQ327687 PGM327652:PGM327687 PQI327652:PQI327687 QAE327652:QAE327687 QKA327652:QKA327687 QTW327652:QTW327687 RDS327652:RDS327687 RNO327652:RNO327687 RXK327652:RXK327687 SHG327652:SHG327687 SRC327652:SRC327687 TAY327652:TAY327687 TKU327652:TKU327687 TUQ327652:TUQ327687 UEM327652:UEM327687 UOI327652:UOI327687 UYE327652:UYE327687 VIA327652:VIA327687 VRW327652:VRW327687 WBS327652:WBS327687 WLO327652:WLO327687 WVK327652:WVK327687 C393188:C393223 IY393188:IY393223 SU393188:SU393223 ACQ393188:ACQ393223 AMM393188:AMM393223 AWI393188:AWI393223 BGE393188:BGE393223 BQA393188:BQA393223 BZW393188:BZW393223 CJS393188:CJS393223 CTO393188:CTO393223 DDK393188:DDK393223 DNG393188:DNG393223 DXC393188:DXC393223 EGY393188:EGY393223 EQU393188:EQU393223 FAQ393188:FAQ393223 FKM393188:FKM393223 FUI393188:FUI393223 GEE393188:GEE393223 GOA393188:GOA393223 GXW393188:GXW393223 HHS393188:HHS393223 HRO393188:HRO393223 IBK393188:IBK393223 ILG393188:ILG393223 IVC393188:IVC393223 JEY393188:JEY393223 JOU393188:JOU393223 JYQ393188:JYQ393223 KIM393188:KIM393223 KSI393188:KSI393223 LCE393188:LCE393223 LMA393188:LMA393223 LVW393188:LVW393223 MFS393188:MFS393223 MPO393188:MPO393223 MZK393188:MZK393223 NJG393188:NJG393223 NTC393188:NTC393223 OCY393188:OCY393223 OMU393188:OMU393223 OWQ393188:OWQ393223 PGM393188:PGM393223 PQI393188:PQI393223 QAE393188:QAE393223 QKA393188:QKA393223 QTW393188:QTW393223 RDS393188:RDS393223 RNO393188:RNO393223 RXK393188:RXK393223 SHG393188:SHG393223 SRC393188:SRC393223 TAY393188:TAY393223 TKU393188:TKU393223 TUQ393188:TUQ393223 UEM393188:UEM393223 UOI393188:UOI393223 UYE393188:UYE393223 VIA393188:VIA393223 VRW393188:VRW393223 WBS393188:WBS393223 WLO393188:WLO393223 WVK393188:WVK393223 C458724:C458759 IY458724:IY458759 SU458724:SU458759 ACQ458724:ACQ458759 AMM458724:AMM458759 AWI458724:AWI458759 BGE458724:BGE458759 BQA458724:BQA458759 BZW458724:BZW458759 CJS458724:CJS458759 CTO458724:CTO458759 DDK458724:DDK458759 DNG458724:DNG458759 DXC458724:DXC458759 EGY458724:EGY458759 EQU458724:EQU458759 FAQ458724:FAQ458759 FKM458724:FKM458759 FUI458724:FUI458759 GEE458724:GEE458759 GOA458724:GOA458759 GXW458724:GXW458759 HHS458724:HHS458759 HRO458724:HRO458759 IBK458724:IBK458759 ILG458724:ILG458759 IVC458724:IVC458759 JEY458724:JEY458759 JOU458724:JOU458759 JYQ458724:JYQ458759 KIM458724:KIM458759 KSI458724:KSI458759 LCE458724:LCE458759 LMA458724:LMA458759 LVW458724:LVW458759 MFS458724:MFS458759 MPO458724:MPO458759 MZK458724:MZK458759 NJG458724:NJG458759 NTC458724:NTC458759 OCY458724:OCY458759 OMU458724:OMU458759 OWQ458724:OWQ458759 PGM458724:PGM458759 PQI458724:PQI458759 QAE458724:QAE458759 QKA458724:QKA458759 QTW458724:QTW458759 RDS458724:RDS458759 RNO458724:RNO458759 RXK458724:RXK458759 SHG458724:SHG458759 SRC458724:SRC458759 TAY458724:TAY458759 TKU458724:TKU458759 TUQ458724:TUQ458759 UEM458724:UEM458759 UOI458724:UOI458759 UYE458724:UYE458759 VIA458724:VIA458759 VRW458724:VRW458759 WBS458724:WBS458759 WLO458724:WLO458759 WVK458724:WVK458759 C524260:C524295 IY524260:IY524295 SU524260:SU524295 ACQ524260:ACQ524295 AMM524260:AMM524295 AWI524260:AWI524295 BGE524260:BGE524295 BQA524260:BQA524295 BZW524260:BZW524295 CJS524260:CJS524295 CTO524260:CTO524295 DDK524260:DDK524295 DNG524260:DNG524295 DXC524260:DXC524295 EGY524260:EGY524295 EQU524260:EQU524295 FAQ524260:FAQ524295 FKM524260:FKM524295 FUI524260:FUI524295 GEE524260:GEE524295 GOA524260:GOA524295 GXW524260:GXW524295 HHS524260:HHS524295 HRO524260:HRO524295 IBK524260:IBK524295 ILG524260:ILG524295 IVC524260:IVC524295 JEY524260:JEY524295 JOU524260:JOU524295 JYQ524260:JYQ524295 KIM524260:KIM524295 KSI524260:KSI524295 LCE524260:LCE524295 LMA524260:LMA524295 LVW524260:LVW524295 MFS524260:MFS524295 MPO524260:MPO524295 MZK524260:MZK524295 NJG524260:NJG524295 NTC524260:NTC524295 OCY524260:OCY524295 OMU524260:OMU524295 OWQ524260:OWQ524295 PGM524260:PGM524295 PQI524260:PQI524295 QAE524260:QAE524295 QKA524260:QKA524295 QTW524260:QTW524295 RDS524260:RDS524295 RNO524260:RNO524295 RXK524260:RXK524295 SHG524260:SHG524295 SRC524260:SRC524295 TAY524260:TAY524295 TKU524260:TKU524295 TUQ524260:TUQ524295 UEM524260:UEM524295 UOI524260:UOI524295 UYE524260:UYE524295 VIA524260:VIA524295 VRW524260:VRW524295 WBS524260:WBS524295 WLO524260:WLO524295 WVK524260:WVK524295 C589796:C589831 IY589796:IY589831 SU589796:SU589831 ACQ589796:ACQ589831 AMM589796:AMM589831 AWI589796:AWI589831 BGE589796:BGE589831 BQA589796:BQA589831 BZW589796:BZW589831 CJS589796:CJS589831 CTO589796:CTO589831 DDK589796:DDK589831 DNG589796:DNG589831 DXC589796:DXC589831 EGY589796:EGY589831 EQU589796:EQU589831 FAQ589796:FAQ589831 FKM589796:FKM589831 FUI589796:FUI589831 GEE589796:GEE589831 GOA589796:GOA589831 GXW589796:GXW589831 HHS589796:HHS589831 HRO589796:HRO589831 IBK589796:IBK589831 ILG589796:ILG589831 IVC589796:IVC589831 JEY589796:JEY589831 JOU589796:JOU589831 JYQ589796:JYQ589831 KIM589796:KIM589831 KSI589796:KSI589831 LCE589796:LCE589831 LMA589796:LMA589831 LVW589796:LVW589831 MFS589796:MFS589831 MPO589796:MPO589831 MZK589796:MZK589831 NJG589796:NJG589831 NTC589796:NTC589831 OCY589796:OCY589831 OMU589796:OMU589831 OWQ589796:OWQ589831 PGM589796:PGM589831 PQI589796:PQI589831 QAE589796:QAE589831 QKA589796:QKA589831 QTW589796:QTW589831 RDS589796:RDS589831 RNO589796:RNO589831 RXK589796:RXK589831 SHG589796:SHG589831 SRC589796:SRC589831 TAY589796:TAY589831 TKU589796:TKU589831 TUQ589796:TUQ589831 UEM589796:UEM589831 UOI589796:UOI589831 UYE589796:UYE589831 VIA589796:VIA589831 VRW589796:VRW589831 WBS589796:WBS589831 WLO589796:WLO589831 WVK589796:WVK589831 C655332:C655367 IY655332:IY655367 SU655332:SU655367 ACQ655332:ACQ655367 AMM655332:AMM655367 AWI655332:AWI655367 BGE655332:BGE655367 BQA655332:BQA655367 BZW655332:BZW655367 CJS655332:CJS655367 CTO655332:CTO655367 DDK655332:DDK655367 DNG655332:DNG655367 DXC655332:DXC655367 EGY655332:EGY655367 EQU655332:EQU655367 FAQ655332:FAQ655367 FKM655332:FKM655367 FUI655332:FUI655367 GEE655332:GEE655367 GOA655332:GOA655367 GXW655332:GXW655367 HHS655332:HHS655367 HRO655332:HRO655367 IBK655332:IBK655367 ILG655332:ILG655367 IVC655332:IVC655367 JEY655332:JEY655367 JOU655332:JOU655367 JYQ655332:JYQ655367 KIM655332:KIM655367 KSI655332:KSI655367 LCE655332:LCE655367 LMA655332:LMA655367 LVW655332:LVW655367 MFS655332:MFS655367 MPO655332:MPO655367 MZK655332:MZK655367 NJG655332:NJG655367 NTC655332:NTC655367 OCY655332:OCY655367 OMU655332:OMU655367 OWQ655332:OWQ655367 PGM655332:PGM655367 PQI655332:PQI655367 QAE655332:QAE655367 QKA655332:QKA655367 QTW655332:QTW655367 RDS655332:RDS655367 RNO655332:RNO655367 RXK655332:RXK655367 SHG655332:SHG655367 SRC655332:SRC655367 TAY655332:TAY655367 TKU655332:TKU655367 TUQ655332:TUQ655367 UEM655332:UEM655367 UOI655332:UOI655367 UYE655332:UYE655367 VIA655332:VIA655367 VRW655332:VRW655367 WBS655332:WBS655367 WLO655332:WLO655367 WVK655332:WVK655367 C720868:C720903 IY720868:IY720903 SU720868:SU720903 ACQ720868:ACQ720903 AMM720868:AMM720903 AWI720868:AWI720903 BGE720868:BGE720903 BQA720868:BQA720903 BZW720868:BZW720903 CJS720868:CJS720903 CTO720868:CTO720903 DDK720868:DDK720903 DNG720868:DNG720903 DXC720868:DXC720903 EGY720868:EGY720903 EQU720868:EQU720903 FAQ720868:FAQ720903 FKM720868:FKM720903 FUI720868:FUI720903 GEE720868:GEE720903 GOA720868:GOA720903 GXW720868:GXW720903 HHS720868:HHS720903 HRO720868:HRO720903 IBK720868:IBK720903 ILG720868:ILG720903 IVC720868:IVC720903 JEY720868:JEY720903 JOU720868:JOU720903 JYQ720868:JYQ720903 KIM720868:KIM720903 KSI720868:KSI720903 LCE720868:LCE720903 LMA720868:LMA720903 LVW720868:LVW720903 MFS720868:MFS720903 MPO720868:MPO720903 MZK720868:MZK720903 NJG720868:NJG720903 NTC720868:NTC720903 OCY720868:OCY720903 OMU720868:OMU720903 OWQ720868:OWQ720903 PGM720868:PGM720903 PQI720868:PQI720903 QAE720868:QAE720903 QKA720868:QKA720903 QTW720868:QTW720903 RDS720868:RDS720903 RNO720868:RNO720903 RXK720868:RXK720903 SHG720868:SHG720903 SRC720868:SRC720903 TAY720868:TAY720903 TKU720868:TKU720903 TUQ720868:TUQ720903 UEM720868:UEM720903 UOI720868:UOI720903 UYE720868:UYE720903 VIA720868:VIA720903 VRW720868:VRW720903 WBS720868:WBS720903 WLO720868:WLO720903 WVK720868:WVK720903 C786404:C786439 IY786404:IY786439 SU786404:SU786439 ACQ786404:ACQ786439 AMM786404:AMM786439 AWI786404:AWI786439 BGE786404:BGE786439 BQA786404:BQA786439 BZW786404:BZW786439 CJS786404:CJS786439 CTO786404:CTO786439 DDK786404:DDK786439 DNG786404:DNG786439 DXC786404:DXC786439 EGY786404:EGY786439 EQU786404:EQU786439 FAQ786404:FAQ786439 FKM786404:FKM786439 FUI786404:FUI786439 GEE786404:GEE786439 GOA786404:GOA786439 GXW786404:GXW786439 HHS786404:HHS786439 HRO786404:HRO786439 IBK786404:IBK786439 ILG786404:ILG786439 IVC786404:IVC786439 JEY786404:JEY786439 JOU786404:JOU786439 JYQ786404:JYQ786439 KIM786404:KIM786439 KSI786404:KSI786439 LCE786404:LCE786439 LMA786404:LMA786439 LVW786404:LVW786439 MFS786404:MFS786439 MPO786404:MPO786439 MZK786404:MZK786439 NJG786404:NJG786439 NTC786404:NTC786439 OCY786404:OCY786439 OMU786404:OMU786439 OWQ786404:OWQ786439 PGM786404:PGM786439 PQI786404:PQI786439 QAE786404:QAE786439 QKA786404:QKA786439 QTW786404:QTW786439 RDS786404:RDS786439 RNO786404:RNO786439 RXK786404:RXK786439 SHG786404:SHG786439 SRC786404:SRC786439 TAY786404:TAY786439 TKU786404:TKU786439 TUQ786404:TUQ786439 UEM786404:UEM786439 UOI786404:UOI786439 UYE786404:UYE786439 VIA786404:VIA786439 VRW786404:VRW786439 WBS786404:WBS786439 WLO786404:WLO786439 WVK786404:WVK786439 C851940:C851975 IY851940:IY851975 SU851940:SU851975 ACQ851940:ACQ851975 AMM851940:AMM851975 AWI851940:AWI851975 BGE851940:BGE851975 BQA851940:BQA851975 BZW851940:BZW851975 CJS851940:CJS851975 CTO851940:CTO851975 DDK851940:DDK851975 DNG851940:DNG851975 DXC851940:DXC851975 EGY851940:EGY851975 EQU851940:EQU851975 FAQ851940:FAQ851975 FKM851940:FKM851975 FUI851940:FUI851975 GEE851940:GEE851975 GOA851940:GOA851975 GXW851940:GXW851975 HHS851940:HHS851975 HRO851940:HRO851975 IBK851940:IBK851975 ILG851940:ILG851975 IVC851940:IVC851975 JEY851940:JEY851975 JOU851940:JOU851975 JYQ851940:JYQ851975 KIM851940:KIM851975 KSI851940:KSI851975 LCE851940:LCE851975 LMA851940:LMA851975 LVW851940:LVW851975 MFS851940:MFS851975 MPO851940:MPO851975 MZK851940:MZK851975 NJG851940:NJG851975 NTC851940:NTC851975 OCY851940:OCY851975 OMU851940:OMU851975 OWQ851940:OWQ851975 PGM851940:PGM851975 PQI851940:PQI851975 QAE851940:QAE851975 QKA851940:QKA851975 QTW851940:QTW851975 RDS851940:RDS851975 RNO851940:RNO851975 RXK851940:RXK851975 SHG851940:SHG851975 SRC851940:SRC851975 TAY851940:TAY851975 TKU851940:TKU851975 TUQ851940:TUQ851975 UEM851940:UEM851975 UOI851940:UOI851975 UYE851940:UYE851975 VIA851940:VIA851975 VRW851940:VRW851975 WBS851940:WBS851975 WLO851940:WLO851975 WVK851940:WVK851975 C917476:C917511 IY917476:IY917511 SU917476:SU917511 ACQ917476:ACQ917511 AMM917476:AMM917511 AWI917476:AWI917511 BGE917476:BGE917511 BQA917476:BQA917511 BZW917476:BZW917511 CJS917476:CJS917511 CTO917476:CTO917511 DDK917476:DDK917511 DNG917476:DNG917511 DXC917476:DXC917511 EGY917476:EGY917511 EQU917476:EQU917511 FAQ917476:FAQ917511 FKM917476:FKM917511 FUI917476:FUI917511 GEE917476:GEE917511 GOA917476:GOA917511 GXW917476:GXW917511 HHS917476:HHS917511 HRO917476:HRO917511 IBK917476:IBK917511 ILG917476:ILG917511 IVC917476:IVC917511 JEY917476:JEY917511 JOU917476:JOU917511 JYQ917476:JYQ917511 KIM917476:KIM917511 KSI917476:KSI917511 LCE917476:LCE917511 LMA917476:LMA917511 LVW917476:LVW917511 MFS917476:MFS917511 MPO917476:MPO917511 MZK917476:MZK917511 NJG917476:NJG917511 NTC917476:NTC917511 OCY917476:OCY917511 OMU917476:OMU917511 OWQ917476:OWQ917511 PGM917476:PGM917511 PQI917476:PQI917511 QAE917476:QAE917511 QKA917476:QKA917511 QTW917476:QTW917511 RDS917476:RDS917511 RNO917476:RNO917511 RXK917476:RXK917511 SHG917476:SHG917511 SRC917476:SRC917511 TAY917476:TAY917511 TKU917476:TKU917511 TUQ917476:TUQ917511 UEM917476:UEM917511 UOI917476:UOI917511 UYE917476:UYE917511 VIA917476:VIA917511 VRW917476:VRW917511 WBS917476:WBS917511 WLO917476:WLO917511 WVK917476:WVK917511 C983012:C983047 IY983012:IY983047 SU983012:SU983047 ACQ983012:ACQ983047 AMM983012:AMM983047 AWI983012:AWI983047 BGE983012:BGE983047 BQA983012:BQA983047 BZW983012:BZW983047 CJS983012:CJS983047 CTO983012:CTO983047 DDK983012:DDK983047 DNG983012:DNG983047 DXC983012:DXC983047 EGY983012:EGY983047 EQU983012:EQU983047 FAQ983012:FAQ983047 FKM983012:FKM983047 FUI983012:FUI983047 GEE983012:GEE983047 GOA983012:GOA983047 GXW983012:GXW983047 HHS983012:HHS983047 HRO983012:HRO983047 IBK983012:IBK983047 ILG983012:ILG983047 IVC983012:IVC983047 JEY983012:JEY983047 JOU983012:JOU983047 JYQ983012:JYQ983047 KIM983012:KIM983047 KSI983012:KSI983047 LCE983012:LCE983047 LMA983012:LMA983047 LVW983012:LVW983047 MFS983012:MFS983047 MPO983012:MPO983047 MZK983012:MZK983047 NJG983012:NJG983047 NTC983012:NTC983047 OCY983012:OCY983047 OMU983012:OMU983047 OWQ983012:OWQ983047 PGM983012:PGM983047 PQI983012:PQI983047 QAE983012:QAE983047 QKA983012:QKA983047 QTW983012:QTW983047 RDS983012:RDS983047 RNO983012:RNO983047 RXK983012:RXK983047 SHG983012:SHG983047 SRC983012:SRC983047 TAY983012:TAY983047 TKU983012:TKU983047 TUQ983012:TUQ983047 UEM983012:UEM983047 UOI983012:UOI983047 UYE983012:UYE983047 VIA983012:VIA983047 VRW983012:VRW983047 WBS983012:WBS983047 WLO983012:WLO983047 WVK983012:WVK983047 C8:C33 WVK34 WLO34 WBS34 VRW34 VIA34 UYE34 UOI34 UEM34 TUQ34 TKU34 TAY34 SRC34 SHG34 RXK34 RNO34 RDS34 QTW34 QKA34 QAE34 PQI34 PGM34 OWQ34 OMU34 OCY34 NTC34 NJG34 MZK34 MPO34 MFS34 LVW34 LMA34 LCE34 KSI34 KIM34 JYQ34 JOU34 JEY34 IVC34 ILG34 IBK34 HRO34 HHS34 GXW34 GOA34 GEE34 FUI34 FKM34 FAQ34 EQU34 EGY34 DXC34 DNG34 DDK34 CTO34 CJS34 BZW34 BQA34 BGE34 AWI34 AMM34 ACQ34 SU34 WVK37:WVK50 WLO37:WLO50 WBS37:WBS50 VRW37:VRW50 VIA37:VIA50 UYE37:UYE50 UOI37:UOI50 UEM37:UEM50 TUQ37:TUQ50 TKU37:TKU50 TAY37:TAY50 SRC37:SRC50 SHG37:SHG50 RXK37:RXK50 RNO37:RNO50 RDS37:RDS50 QTW37:QTW50 QKA37:QKA50 QAE37:QAE50 PQI37:PQI50 PGM37:PGM50 OWQ37:OWQ50 OMU37:OMU50 OCY37:OCY50 NTC37:NTC50 NJG37:NJG50 MZK37:MZK50 MPO37:MPO50 MFS37:MFS50 LVW37:LVW50 LMA37:LMA50 LCE37:LCE50 KSI37:KSI50 KIM37:KIM50 JYQ37:JYQ50 JOU37:JOU50 JEY37:JEY50 IVC37:IVC50 ILG37:ILG50 IBK37:IBK50 HRO37:HRO50 HHS37:HHS50 GXW37:GXW50 GOA37:GOA50 GEE37:GEE50 FUI37:FUI50 FKM37:FKM50 FAQ37:FAQ50 EQU37:EQU50 EGY37:EGY50 DXC37:DXC50 DNG37:DNG50 DDK37:DDK50 CTO37:CTO50 CJS37:CJS50 BZW37:BZW50 BQA37:BQA50 BGE37:BGE50 AWI37:AWI50 AMM37:AMM50 ACQ37:ACQ50 SU37:SU50 IY37:IY50 IY34 SU8:SU32 ACQ8:ACQ32 AMM8:AMM32 AWI8:AWI32 BGE8:BGE32 BQA8:BQA32 BZW8:BZW32 CJS8:CJS32 CTO8:CTO32 DDK8:DDK32 DNG8:DNG32 DXC8:DXC32 EGY8:EGY32 EQU8:EQU32 FAQ8:FAQ32 FKM8:FKM32 FUI8:FUI32 GEE8:GEE32 GOA8:GOA32 GXW8:GXW32 HHS8:HHS32 HRO8:HRO32 IBK8:IBK32 ILG8:ILG32 IVC8:IVC32 JEY8:JEY32 JOU8:JOU32 JYQ8:JYQ32 KIM8:KIM32 KSI8:KSI32 LCE8:LCE32 LMA8:LMA32 LVW8:LVW32 MFS8:MFS32 MPO8:MPO32 MZK8:MZK32 NJG8:NJG32 NTC8:NTC32 OCY8:OCY32 OMU8:OMU32 OWQ8:OWQ32 PGM8:PGM32 PQI8:PQI32 QAE8:QAE32 QKA8:QKA32 QTW8:QTW32 RDS8:RDS32 RNO8:RNO32 RXK8:RXK32 SHG8:SHG32 SRC8:SRC32 TAY8:TAY32 TKU8:TKU32 TUQ8:TUQ32 UEM8:UEM32 UOI8:UOI32 UYE8:UYE32 VIA8:VIA32 VRW8:VRW32 WBS8:WBS32 WLO8:WLO32 WVK8:WVK32 IY8:IY32 C37:C54 C56:C58" xr:uid="{A6F5AC29-5177-4269-97CF-7FC89D3088DF}">
      <formula1>"PLEASE RESPOND,Yes,No,Not applicable, Not Known"</formula1>
    </dataValidation>
    <dataValidation type="list" showInputMessage="1" showErrorMessage="1" errorTitle="Invalid Entry" error="Please select only from the choices in the drop down box." promptTitle="choose" sqref="C34" xr:uid="{7C2E284C-1290-4EF9-9E75-1F60FF314EC0}">
      <formula1>"PLEASE RESPOND,Once a year,Every 2-3 years,Every 4-5 years,Not applicable, Not Known"</formula1>
    </dataValidation>
    <dataValidation type="list" showInputMessage="1" showErrorMessage="1" errorTitle="Invalid Entry" error="Please select only from the choices in the drop down box." promptTitle="choose" sqref="C55" xr:uid="{5C960048-1429-4DCF-AE42-0BBEBBB56AC3}">
      <formula1>"PLEASE RESPOND,During business hours,On call schedules,24/7 monitoring during weekdays,24/7/365"</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3DEF-1B2D-40E5-A55E-039EE8734690}">
  <dimension ref="A1:G45"/>
  <sheetViews>
    <sheetView showGridLines="0" zoomScale="90" zoomScaleNormal="90" workbookViewId="0"/>
  </sheetViews>
  <sheetFormatPr defaultRowHeight="15" x14ac:dyDescent="0.25"/>
  <cols>
    <col min="1" max="1" width="4.140625" style="118" customWidth="1"/>
    <col min="2" max="2" width="47.7109375" customWidth="1"/>
    <col min="3" max="3" width="39.5703125" customWidth="1"/>
    <col min="4" max="4" width="57.140625" customWidth="1"/>
    <col min="5" max="5" width="19.28515625" style="24" customWidth="1"/>
    <col min="6" max="6" width="19.28515625" customWidth="1"/>
    <col min="7" max="7" width="50.7109375" style="63" customWidth="1"/>
    <col min="257" max="257" width="4.140625" customWidth="1"/>
    <col min="258" max="258" width="47.7109375" customWidth="1"/>
    <col min="259" max="259" width="39.5703125" customWidth="1"/>
    <col min="260" max="260" width="57.140625" customWidth="1"/>
    <col min="261" max="262" width="19.28515625" customWidth="1"/>
    <col min="263" max="263" width="50.7109375" customWidth="1"/>
    <col min="513" max="513" width="4.140625" customWidth="1"/>
    <col min="514" max="514" width="47.7109375" customWidth="1"/>
    <col min="515" max="515" width="39.5703125" customWidth="1"/>
    <col min="516" max="516" width="57.140625" customWidth="1"/>
    <col min="517" max="518" width="19.28515625" customWidth="1"/>
    <col min="519" max="519" width="50.7109375" customWidth="1"/>
    <col min="769" max="769" width="4.140625" customWidth="1"/>
    <col min="770" max="770" width="47.7109375" customWidth="1"/>
    <col min="771" max="771" width="39.5703125" customWidth="1"/>
    <col min="772" max="772" width="57.140625" customWidth="1"/>
    <col min="773" max="774" width="19.28515625" customWidth="1"/>
    <col min="775" max="775" width="50.7109375" customWidth="1"/>
    <col min="1025" max="1025" width="4.140625" customWidth="1"/>
    <col min="1026" max="1026" width="47.7109375" customWidth="1"/>
    <col min="1027" max="1027" width="39.5703125" customWidth="1"/>
    <col min="1028" max="1028" width="57.140625" customWidth="1"/>
    <col min="1029" max="1030" width="19.28515625" customWidth="1"/>
    <col min="1031" max="1031" width="50.7109375" customWidth="1"/>
    <col min="1281" max="1281" width="4.140625" customWidth="1"/>
    <col min="1282" max="1282" width="47.7109375" customWidth="1"/>
    <col min="1283" max="1283" width="39.5703125" customWidth="1"/>
    <col min="1284" max="1284" width="57.140625" customWidth="1"/>
    <col min="1285" max="1286" width="19.28515625" customWidth="1"/>
    <col min="1287" max="1287" width="50.7109375" customWidth="1"/>
    <col min="1537" max="1537" width="4.140625" customWidth="1"/>
    <col min="1538" max="1538" width="47.7109375" customWidth="1"/>
    <col min="1539" max="1539" width="39.5703125" customWidth="1"/>
    <col min="1540" max="1540" width="57.140625" customWidth="1"/>
    <col min="1541" max="1542" width="19.28515625" customWidth="1"/>
    <col min="1543" max="1543" width="50.7109375" customWidth="1"/>
    <col min="1793" max="1793" width="4.140625" customWidth="1"/>
    <col min="1794" max="1794" width="47.7109375" customWidth="1"/>
    <col min="1795" max="1795" width="39.5703125" customWidth="1"/>
    <col min="1796" max="1796" width="57.140625" customWidth="1"/>
    <col min="1797" max="1798" width="19.28515625" customWidth="1"/>
    <col min="1799" max="1799" width="50.7109375" customWidth="1"/>
    <col min="2049" max="2049" width="4.140625" customWidth="1"/>
    <col min="2050" max="2050" width="47.7109375" customWidth="1"/>
    <col min="2051" max="2051" width="39.5703125" customWidth="1"/>
    <col min="2052" max="2052" width="57.140625" customWidth="1"/>
    <col min="2053" max="2054" width="19.28515625" customWidth="1"/>
    <col min="2055" max="2055" width="50.7109375" customWidth="1"/>
    <col min="2305" max="2305" width="4.140625" customWidth="1"/>
    <col min="2306" max="2306" width="47.7109375" customWidth="1"/>
    <col min="2307" max="2307" width="39.5703125" customWidth="1"/>
    <col min="2308" max="2308" width="57.140625" customWidth="1"/>
    <col min="2309" max="2310" width="19.28515625" customWidth="1"/>
    <col min="2311" max="2311" width="50.7109375" customWidth="1"/>
    <col min="2561" max="2561" width="4.140625" customWidth="1"/>
    <col min="2562" max="2562" width="47.7109375" customWidth="1"/>
    <col min="2563" max="2563" width="39.5703125" customWidth="1"/>
    <col min="2564" max="2564" width="57.140625" customWidth="1"/>
    <col min="2565" max="2566" width="19.28515625" customWidth="1"/>
    <col min="2567" max="2567" width="50.7109375" customWidth="1"/>
    <col min="2817" max="2817" width="4.140625" customWidth="1"/>
    <col min="2818" max="2818" width="47.7109375" customWidth="1"/>
    <col min="2819" max="2819" width="39.5703125" customWidth="1"/>
    <col min="2820" max="2820" width="57.140625" customWidth="1"/>
    <col min="2821" max="2822" width="19.28515625" customWidth="1"/>
    <col min="2823" max="2823" width="50.7109375" customWidth="1"/>
    <col min="3073" max="3073" width="4.140625" customWidth="1"/>
    <col min="3074" max="3074" width="47.7109375" customWidth="1"/>
    <col min="3075" max="3075" width="39.5703125" customWidth="1"/>
    <col min="3076" max="3076" width="57.140625" customWidth="1"/>
    <col min="3077" max="3078" width="19.28515625" customWidth="1"/>
    <col min="3079" max="3079" width="50.7109375" customWidth="1"/>
    <col min="3329" max="3329" width="4.140625" customWidth="1"/>
    <col min="3330" max="3330" width="47.7109375" customWidth="1"/>
    <col min="3331" max="3331" width="39.5703125" customWidth="1"/>
    <col min="3332" max="3332" width="57.140625" customWidth="1"/>
    <col min="3333" max="3334" width="19.28515625" customWidth="1"/>
    <col min="3335" max="3335" width="50.7109375" customWidth="1"/>
    <col min="3585" max="3585" width="4.140625" customWidth="1"/>
    <col min="3586" max="3586" width="47.7109375" customWidth="1"/>
    <col min="3587" max="3587" width="39.5703125" customWidth="1"/>
    <col min="3588" max="3588" width="57.140625" customWidth="1"/>
    <col min="3589" max="3590" width="19.28515625" customWidth="1"/>
    <col min="3591" max="3591" width="50.7109375" customWidth="1"/>
    <col min="3841" max="3841" width="4.140625" customWidth="1"/>
    <col min="3842" max="3842" width="47.7109375" customWidth="1"/>
    <col min="3843" max="3843" width="39.5703125" customWidth="1"/>
    <col min="3844" max="3844" width="57.140625" customWidth="1"/>
    <col min="3845" max="3846" width="19.28515625" customWidth="1"/>
    <col min="3847" max="3847" width="50.7109375" customWidth="1"/>
    <col min="4097" max="4097" width="4.140625" customWidth="1"/>
    <col min="4098" max="4098" width="47.7109375" customWidth="1"/>
    <col min="4099" max="4099" width="39.5703125" customWidth="1"/>
    <col min="4100" max="4100" width="57.140625" customWidth="1"/>
    <col min="4101" max="4102" width="19.28515625" customWidth="1"/>
    <col min="4103" max="4103" width="50.7109375" customWidth="1"/>
    <col min="4353" max="4353" width="4.140625" customWidth="1"/>
    <col min="4354" max="4354" width="47.7109375" customWidth="1"/>
    <col min="4355" max="4355" width="39.5703125" customWidth="1"/>
    <col min="4356" max="4356" width="57.140625" customWidth="1"/>
    <col min="4357" max="4358" width="19.28515625" customWidth="1"/>
    <col min="4359" max="4359" width="50.7109375" customWidth="1"/>
    <col min="4609" max="4609" width="4.140625" customWidth="1"/>
    <col min="4610" max="4610" width="47.7109375" customWidth="1"/>
    <col min="4611" max="4611" width="39.5703125" customWidth="1"/>
    <col min="4612" max="4612" width="57.140625" customWidth="1"/>
    <col min="4613" max="4614" width="19.28515625" customWidth="1"/>
    <col min="4615" max="4615" width="50.7109375" customWidth="1"/>
    <col min="4865" max="4865" width="4.140625" customWidth="1"/>
    <col min="4866" max="4866" width="47.7109375" customWidth="1"/>
    <col min="4867" max="4867" width="39.5703125" customWidth="1"/>
    <col min="4868" max="4868" width="57.140625" customWidth="1"/>
    <col min="4869" max="4870" width="19.28515625" customWidth="1"/>
    <col min="4871" max="4871" width="50.7109375" customWidth="1"/>
    <col min="5121" max="5121" width="4.140625" customWidth="1"/>
    <col min="5122" max="5122" width="47.7109375" customWidth="1"/>
    <col min="5123" max="5123" width="39.5703125" customWidth="1"/>
    <col min="5124" max="5124" width="57.140625" customWidth="1"/>
    <col min="5125" max="5126" width="19.28515625" customWidth="1"/>
    <col min="5127" max="5127" width="50.7109375" customWidth="1"/>
    <col min="5377" max="5377" width="4.140625" customWidth="1"/>
    <col min="5378" max="5378" width="47.7109375" customWidth="1"/>
    <col min="5379" max="5379" width="39.5703125" customWidth="1"/>
    <col min="5380" max="5380" width="57.140625" customWidth="1"/>
    <col min="5381" max="5382" width="19.28515625" customWidth="1"/>
    <col min="5383" max="5383" width="50.7109375" customWidth="1"/>
    <col min="5633" max="5633" width="4.140625" customWidth="1"/>
    <col min="5634" max="5634" width="47.7109375" customWidth="1"/>
    <col min="5635" max="5635" width="39.5703125" customWidth="1"/>
    <col min="5636" max="5636" width="57.140625" customWidth="1"/>
    <col min="5637" max="5638" width="19.28515625" customWidth="1"/>
    <col min="5639" max="5639" width="50.7109375" customWidth="1"/>
    <col min="5889" max="5889" width="4.140625" customWidth="1"/>
    <col min="5890" max="5890" width="47.7109375" customWidth="1"/>
    <col min="5891" max="5891" width="39.5703125" customWidth="1"/>
    <col min="5892" max="5892" width="57.140625" customWidth="1"/>
    <col min="5893" max="5894" width="19.28515625" customWidth="1"/>
    <col min="5895" max="5895" width="50.7109375" customWidth="1"/>
    <col min="6145" max="6145" width="4.140625" customWidth="1"/>
    <col min="6146" max="6146" width="47.7109375" customWidth="1"/>
    <col min="6147" max="6147" width="39.5703125" customWidth="1"/>
    <col min="6148" max="6148" width="57.140625" customWidth="1"/>
    <col min="6149" max="6150" width="19.28515625" customWidth="1"/>
    <col min="6151" max="6151" width="50.7109375" customWidth="1"/>
    <col min="6401" max="6401" width="4.140625" customWidth="1"/>
    <col min="6402" max="6402" width="47.7109375" customWidth="1"/>
    <col min="6403" max="6403" width="39.5703125" customWidth="1"/>
    <col min="6404" max="6404" width="57.140625" customWidth="1"/>
    <col min="6405" max="6406" width="19.28515625" customWidth="1"/>
    <col min="6407" max="6407" width="50.7109375" customWidth="1"/>
    <col min="6657" max="6657" width="4.140625" customWidth="1"/>
    <col min="6658" max="6658" width="47.7109375" customWidth="1"/>
    <col min="6659" max="6659" width="39.5703125" customWidth="1"/>
    <col min="6660" max="6660" width="57.140625" customWidth="1"/>
    <col min="6661" max="6662" width="19.28515625" customWidth="1"/>
    <col min="6663" max="6663" width="50.7109375" customWidth="1"/>
    <col min="6913" max="6913" width="4.140625" customWidth="1"/>
    <col min="6914" max="6914" width="47.7109375" customWidth="1"/>
    <col min="6915" max="6915" width="39.5703125" customWidth="1"/>
    <col min="6916" max="6916" width="57.140625" customWidth="1"/>
    <col min="6917" max="6918" width="19.28515625" customWidth="1"/>
    <col min="6919" max="6919" width="50.7109375" customWidth="1"/>
    <col min="7169" max="7169" width="4.140625" customWidth="1"/>
    <col min="7170" max="7170" width="47.7109375" customWidth="1"/>
    <col min="7171" max="7171" width="39.5703125" customWidth="1"/>
    <col min="7172" max="7172" width="57.140625" customWidth="1"/>
    <col min="7173" max="7174" width="19.28515625" customWidth="1"/>
    <col min="7175" max="7175" width="50.7109375" customWidth="1"/>
    <col min="7425" max="7425" width="4.140625" customWidth="1"/>
    <col min="7426" max="7426" width="47.7109375" customWidth="1"/>
    <col min="7427" max="7427" width="39.5703125" customWidth="1"/>
    <col min="7428" max="7428" width="57.140625" customWidth="1"/>
    <col min="7429" max="7430" width="19.28515625" customWidth="1"/>
    <col min="7431" max="7431" width="50.7109375" customWidth="1"/>
    <col min="7681" max="7681" width="4.140625" customWidth="1"/>
    <col min="7682" max="7682" width="47.7109375" customWidth="1"/>
    <col min="7683" max="7683" width="39.5703125" customWidth="1"/>
    <col min="7684" max="7684" width="57.140625" customWidth="1"/>
    <col min="7685" max="7686" width="19.28515625" customWidth="1"/>
    <col min="7687" max="7687" width="50.7109375" customWidth="1"/>
    <col min="7937" max="7937" width="4.140625" customWidth="1"/>
    <col min="7938" max="7938" width="47.7109375" customWidth="1"/>
    <col min="7939" max="7939" width="39.5703125" customWidth="1"/>
    <col min="7940" max="7940" width="57.140625" customWidth="1"/>
    <col min="7941" max="7942" width="19.28515625" customWidth="1"/>
    <col min="7943" max="7943" width="50.7109375" customWidth="1"/>
    <col min="8193" max="8193" width="4.140625" customWidth="1"/>
    <col min="8194" max="8194" width="47.7109375" customWidth="1"/>
    <col min="8195" max="8195" width="39.5703125" customWidth="1"/>
    <col min="8196" max="8196" width="57.140625" customWidth="1"/>
    <col min="8197" max="8198" width="19.28515625" customWidth="1"/>
    <col min="8199" max="8199" width="50.7109375" customWidth="1"/>
    <col min="8449" max="8449" width="4.140625" customWidth="1"/>
    <col min="8450" max="8450" width="47.7109375" customWidth="1"/>
    <col min="8451" max="8451" width="39.5703125" customWidth="1"/>
    <col min="8452" max="8452" width="57.140625" customWidth="1"/>
    <col min="8453" max="8454" width="19.28515625" customWidth="1"/>
    <col min="8455" max="8455" width="50.7109375" customWidth="1"/>
    <col min="8705" max="8705" width="4.140625" customWidth="1"/>
    <col min="8706" max="8706" width="47.7109375" customWidth="1"/>
    <col min="8707" max="8707" width="39.5703125" customWidth="1"/>
    <col min="8708" max="8708" width="57.140625" customWidth="1"/>
    <col min="8709" max="8710" width="19.28515625" customWidth="1"/>
    <col min="8711" max="8711" width="50.7109375" customWidth="1"/>
    <col min="8961" max="8961" width="4.140625" customWidth="1"/>
    <col min="8962" max="8962" width="47.7109375" customWidth="1"/>
    <col min="8963" max="8963" width="39.5703125" customWidth="1"/>
    <col min="8964" max="8964" width="57.140625" customWidth="1"/>
    <col min="8965" max="8966" width="19.28515625" customWidth="1"/>
    <col min="8967" max="8967" width="50.7109375" customWidth="1"/>
    <col min="9217" max="9217" width="4.140625" customWidth="1"/>
    <col min="9218" max="9218" width="47.7109375" customWidth="1"/>
    <col min="9219" max="9219" width="39.5703125" customWidth="1"/>
    <col min="9220" max="9220" width="57.140625" customWidth="1"/>
    <col min="9221" max="9222" width="19.28515625" customWidth="1"/>
    <col min="9223" max="9223" width="50.7109375" customWidth="1"/>
    <col min="9473" max="9473" width="4.140625" customWidth="1"/>
    <col min="9474" max="9474" width="47.7109375" customWidth="1"/>
    <col min="9475" max="9475" width="39.5703125" customWidth="1"/>
    <col min="9476" max="9476" width="57.140625" customWidth="1"/>
    <col min="9477" max="9478" width="19.28515625" customWidth="1"/>
    <col min="9479" max="9479" width="50.7109375" customWidth="1"/>
    <col min="9729" max="9729" width="4.140625" customWidth="1"/>
    <col min="9730" max="9730" width="47.7109375" customWidth="1"/>
    <col min="9731" max="9731" width="39.5703125" customWidth="1"/>
    <col min="9732" max="9732" width="57.140625" customWidth="1"/>
    <col min="9733" max="9734" width="19.28515625" customWidth="1"/>
    <col min="9735" max="9735" width="50.7109375" customWidth="1"/>
    <col min="9985" max="9985" width="4.140625" customWidth="1"/>
    <col min="9986" max="9986" width="47.7109375" customWidth="1"/>
    <col min="9987" max="9987" width="39.5703125" customWidth="1"/>
    <col min="9988" max="9988" width="57.140625" customWidth="1"/>
    <col min="9989" max="9990" width="19.28515625" customWidth="1"/>
    <col min="9991" max="9991" width="50.7109375" customWidth="1"/>
    <col min="10241" max="10241" width="4.140625" customWidth="1"/>
    <col min="10242" max="10242" width="47.7109375" customWidth="1"/>
    <col min="10243" max="10243" width="39.5703125" customWidth="1"/>
    <col min="10244" max="10244" width="57.140625" customWidth="1"/>
    <col min="10245" max="10246" width="19.28515625" customWidth="1"/>
    <col min="10247" max="10247" width="50.7109375" customWidth="1"/>
    <col min="10497" max="10497" width="4.140625" customWidth="1"/>
    <col min="10498" max="10498" width="47.7109375" customWidth="1"/>
    <col min="10499" max="10499" width="39.5703125" customWidth="1"/>
    <col min="10500" max="10500" width="57.140625" customWidth="1"/>
    <col min="10501" max="10502" width="19.28515625" customWidth="1"/>
    <col min="10503" max="10503" width="50.7109375" customWidth="1"/>
    <col min="10753" max="10753" width="4.140625" customWidth="1"/>
    <col min="10754" max="10754" width="47.7109375" customWidth="1"/>
    <col min="10755" max="10755" width="39.5703125" customWidth="1"/>
    <col min="10756" max="10756" width="57.140625" customWidth="1"/>
    <col min="10757" max="10758" width="19.28515625" customWidth="1"/>
    <col min="10759" max="10759" width="50.7109375" customWidth="1"/>
    <col min="11009" max="11009" width="4.140625" customWidth="1"/>
    <col min="11010" max="11010" width="47.7109375" customWidth="1"/>
    <col min="11011" max="11011" width="39.5703125" customWidth="1"/>
    <col min="11012" max="11012" width="57.140625" customWidth="1"/>
    <col min="11013" max="11014" width="19.28515625" customWidth="1"/>
    <col min="11015" max="11015" width="50.7109375" customWidth="1"/>
    <col min="11265" max="11265" width="4.140625" customWidth="1"/>
    <col min="11266" max="11266" width="47.7109375" customWidth="1"/>
    <col min="11267" max="11267" width="39.5703125" customWidth="1"/>
    <col min="11268" max="11268" width="57.140625" customWidth="1"/>
    <col min="11269" max="11270" width="19.28515625" customWidth="1"/>
    <col min="11271" max="11271" width="50.7109375" customWidth="1"/>
    <col min="11521" max="11521" width="4.140625" customWidth="1"/>
    <col min="11522" max="11522" width="47.7109375" customWidth="1"/>
    <col min="11523" max="11523" width="39.5703125" customWidth="1"/>
    <col min="11524" max="11524" width="57.140625" customWidth="1"/>
    <col min="11525" max="11526" width="19.28515625" customWidth="1"/>
    <col min="11527" max="11527" width="50.7109375" customWidth="1"/>
    <col min="11777" max="11777" width="4.140625" customWidth="1"/>
    <col min="11778" max="11778" width="47.7109375" customWidth="1"/>
    <col min="11779" max="11779" width="39.5703125" customWidth="1"/>
    <col min="11780" max="11780" width="57.140625" customWidth="1"/>
    <col min="11781" max="11782" width="19.28515625" customWidth="1"/>
    <col min="11783" max="11783" width="50.7109375" customWidth="1"/>
    <col min="12033" max="12033" width="4.140625" customWidth="1"/>
    <col min="12034" max="12034" width="47.7109375" customWidth="1"/>
    <col min="12035" max="12035" width="39.5703125" customWidth="1"/>
    <col min="12036" max="12036" width="57.140625" customWidth="1"/>
    <col min="12037" max="12038" width="19.28515625" customWidth="1"/>
    <col min="12039" max="12039" width="50.7109375" customWidth="1"/>
    <col min="12289" max="12289" width="4.140625" customWidth="1"/>
    <col min="12290" max="12290" width="47.7109375" customWidth="1"/>
    <col min="12291" max="12291" width="39.5703125" customWidth="1"/>
    <col min="12292" max="12292" width="57.140625" customWidth="1"/>
    <col min="12293" max="12294" width="19.28515625" customWidth="1"/>
    <col min="12295" max="12295" width="50.7109375" customWidth="1"/>
    <col min="12545" max="12545" width="4.140625" customWidth="1"/>
    <col min="12546" max="12546" width="47.7109375" customWidth="1"/>
    <col min="12547" max="12547" width="39.5703125" customWidth="1"/>
    <col min="12548" max="12548" width="57.140625" customWidth="1"/>
    <col min="12549" max="12550" width="19.28515625" customWidth="1"/>
    <col min="12551" max="12551" width="50.7109375" customWidth="1"/>
    <col min="12801" max="12801" width="4.140625" customWidth="1"/>
    <col min="12802" max="12802" width="47.7109375" customWidth="1"/>
    <col min="12803" max="12803" width="39.5703125" customWidth="1"/>
    <col min="12804" max="12804" width="57.140625" customWidth="1"/>
    <col min="12805" max="12806" width="19.28515625" customWidth="1"/>
    <col min="12807" max="12807" width="50.7109375" customWidth="1"/>
    <col min="13057" max="13057" width="4.140625" customWidth="1"/>
    <col min="13058" max="13058" width="47.7109375" customWidth="1"/>
    <col min="13059" max="13059" width="39.5703125" customWidth="1"/>
    <col min="13060" max="13060" width="57.140625" customWidth="1"/>
    <col min="13061" max="13062" width="19.28515625" customWidth="1"/>
    <col min="13063" max="13063" width="50.7109375" customWidth="1"/>
    <col min="13313" max="13313" width="4.140625" customWidth="1"/>
    <col min="13314" max="13314" width="47.7109375" customWidth="1"/>
    <col min="13315" max="13315" width="39.5703125" customWidth="1"/>
    <col min="13316" max="13316" width="57.140625" customWidth="1"/>
    <col min="13317" max="13318" width="19.28515625" customWidth="1"/>
    <col min="13319" max="13319" width="50.7109375" customWidth="1"/>
    <col min="13569" max="13569" width="4.140625" customWidth="1"/>
    <col min="13570" max="13570" width="47.7109375" customWidth="1"/>
    <col min="13571" max="13571" width="39.5703125" customWidth="1"/>
    <col min="13572" max="13572" width="57.140625" customWidth="1"/>
    <col min="13573" max="13574" width="19.28515625" customWidth="1"/>
    <col min="13575" max="13575" width="50.7109375" customWidth="1"/>
    <col min="13825" max="13825" width="4.140625" customWidth="1"/>
    <col min="13826" max="13826" width="47.7109375" customWidth="1"/>
    <col min="13827" max="13827" width="39.5703125" customWidth="1"/>
    <col min="13828" max="13828" width="57.140625" customWidth="1"/>
    <col min="13829" max="13830" width="19.28515625" customWidth="1"/>
    <col min="13831" max="13831" width="50.7109375" customWidth="1"/>
    <col min="14081" max="14081" width="4.140625" customWidth="1"/>
    <col min="14082" max="14082" width="47.7109375" customWidth="1"/>
    <col min="14083" max="14083" width="39.5703125" customWidth="1"/>
    <col min="14084" max="14084" width="57.140625" customWidth="1"/>
    <col min="14085" max="14086" width="19.28515625" customWidth="1"/>
    <col min="14087" max="14087" width="50.7109375" customWidth="1"/>
    <col min="14337" max="14337" width="4.140625" customWidth="1"/>
    <col min="14338" max="14338" width="47.7109375" customWidth="1"/>
    <col min="14339" max="14339" width="39.5703125" customWidth="1"/>
    <col min="14340" max="14340" width="57.140625" customWidth="1"/>
    <col min="14341" max="14342" width="19.28515625" customWidth="1"/>
    <col min="14343" max="14343" width="50.7109375" customWidth="1"/>
    <col min="14593" max="14593" width="4.140625" customWidth="1"/>
    <col min="14594" max="14594" width="47.7109375" customWidth="1"/>
    <col min="14595" max="14595" width="39.5703125" customWidth="1"/>
    <col min="14596" max="14596" width="57.140625" customWidth="1"/>
    <col min="14597" max="14598" width="19.28515625" customWidth="1"/>
    <col min="14599" max="14599" width="50.7109375" customWidth="1"/>
    <col min="14849" max="14849" width="4.140625" customWidth="1"/>
    <col min="14850" max="14850" width="47.7109375" customWidth="1"/>
    <col min="14851" max="14851" width="39.5703125" customWidth="1"/>
    <col min="14852" max="14852" width="57.140625" customWidth="1"/>
    <col min="14853" max="14854" width="19.28515625" customWidth="1"/>
    <col min="14855" max="14855" width="50.7109375" customWidth="1"/>
    <col min="15105" max="15105" width="4.140625" customWidth="1"/>
    <col min="15106" max="15106" width="47.7109375" customWidth="1"/>
    <col min="15107" max="15107" width="39.5703125" customWidth="1"/>
    <col min="15108" max="15108" width="57.140625" customWidth="1"/>
    <col min="15109" max="15110" width="19.28515625" customWidth="1"/>
    <col min="15111" max="15111" width="50.7109375" customWidth="1"/>
    <col min="15361" max="15361" width="4.140625" customWidth="1"/>
    <col min="15362" max="15362" width="47.7109375" customWidth="1"/>
    <col min="15363" max="15363" width="39.5703125" customWidth="1"/>
    <col min="15364" max="15364" width="57.140625" customWidth="1"/>
    <col min="15365" max="15366" width="19.28515625" customWidth="1"/>
    <col min="15367" max="15367" width="50.7109375" customWidth="1"/>
    <col min="15617" max="15617" width="4.140625" customWidth="1"/>
    <col min="15618" max="15618" width="47.7109375" customWidth="1"/>
    <col min="15619" max="15619" width="39.5703125" customWidth="1"/>
    <col min="15620" max="15620" width="57.140625" customWidth="1"/>
    <col min="15621" max="15622" width="19.28515625" customWidth="1"/>
    <col min="15623" max="15623" width="50.7109375" customWidth="1"/>
    <col min="15873" max="15873" width="4.140625" customWidth="1"/>
    <col min="15874" max="15874" width="47.7109375" customWidth="1"/>
    <col min="15875" max="15875" width="39.5703125" customWidth="1"/>
    <col min="15876" max="15876" width="57.140625" customWidth="1"/>
    <col min="15877" max="15878" width="19.28515625" customWidth="1"/>
    <col min="15879" max="15879" width="50.7109375" customWidth="1"/>
    <col min="16129" max="16129" width="4.140625" customWidth="1"/>
    <col min="16130" max="16130" width="47.7109375" customWidth="1"/>
    <col min="16131" max="16131" width="39.5703125" customWidth="1"/>
    <col min="16132" max="16132" width="57.140625" customWidth="1"/>
    <col min="16133" max="16134" width="19.28515625" customWidth="1"/>
    <col min="16135" max="16135" width="50.7109375" customWidth="1"/>
  </cols>
  <sheetData>
    <row r="1" spans="1:7" x14ac:dyDescent="0.25">
      <c r="E1" s="62" t="s">
        <v>92</v>
      </c>
      <c r="F1" s="62" t="s">
        <v>92</v>
      </c>
      <c r="G1" s="62" t="s">
        <v>92</v>
      </c>
    </row>
    <row r="2" spans="1:7" ht="15.75" thickBot="1" x14ac:dyDescent="0.3"/>
    <row r="3" spans="1:7" ht="51.75" thickBot="1" x14ac:dyDescent="0.3">
      <c r="B3" s="64" t="s">
        <v>809</v>
      </c>
      <c r="C3" s="65" t="s">
        <v>93</v>
      </c>
      <c r="D3" s="64" t="s">
        <v>792</v>
      </c>
      <c r="E3" s="66" t="s">
        <v>95</v>
      </c>
      <c r="F3" s="67" t="s">
        <v>96</v>
      </c>
      <c r="G3" s="67" t="s">
        <v>97</v>
      </c>
    </row>
    <row r="4" spans="1:7" ht="15.75" thickBot="1" x14ac:dyDescent="0.3">
      <c r="B4" s="68"/>
      <c r="C4" s="68"/>
      <c r="D4" s="68"/>
      <c r="E4" s="69"/>
      <c r="G4" s="70"/>
    </row>
    <row r="5" spans="1:7" ht="62.25" customHeight="1" thickBot="1" x14ac:dyDescent="0.3">
      <c r="B5" s="168" t="s">
        <v>793</v>
      </c>
      <c r="C5" s="169"/>
      <c r="D5" s="170"/>
      <c r="E5" s="69"/>
      <c r="F5" s="71"/>
      <c r="G5" s="72"/>
    </row>
    <row r="6" spans="1:7" ht="15.75" thickBot="1" x14ac:dyDescent="0.3">
      <c r="A6" s="118" t="s">
        <v>68</v>
      </c>
      <c r="B6" s="68"/>
      <c r="C6" s="68"/>
      <c r="D6" s="68"/>
      <c r="E6" s="69"/>
      <c r="G6" s="70"/>
    </row>
    <row r="7" spans="1:7" ht="55.15" customHeight="1" thickBot="1" x14ac:dyDescent="0.3">
      <c r="A7" s="118" t="s">
        <v>98</v>
      </c>
      <c r="B7" s="77" t="s">
        <v>162</v>
      </c>
      <c r="C7" s="74" t="s">
        <v>100</v>
      </c>
      <c r="D7" s="75" t="s">
        <v>810</v>
      </c>
      <c r="E7" s="120" t="b">
        <f>IF(C7="NO","Need to INVESTIGATE or CHALLENGE",IF(C7="Not Applicable","Need to INVESTIGATE or CHALLENGE",IF(C7="Yes","Need to INVESTIGATE or CHALLENGE",IF(C7="not Known","NOT OK"))))</f>
        <v>0</v>
      </c>
      <c r="F7" s="121" t="s">
        <v>101</v>
      </c>
      <c r="G7" s="76"/>
    </row>
    <row r="8" spans="1:7" ht="60" customHeight="1" thickBot="1" x14ac:dyDescent="0.3">
      <c r="B8" s="84" t="s">
        <v>734</v>
      </c>
      <c r="C8" s="65" t="s">
        <v>93</v>
      </c>
      <c r="D8" s="64" t="s">
        <v>202</v>
      </c>
      <c r="E8" s="130"/>
      <c r="F8" s="130"/>
      <c r="G8" s="85"/>
    </row>
    <row r="9" spans="1:7" ht="55.15" customHeight="1" thickBot="1" x14ac:dyDescent="0.3">
      <c r="A9" s="118" t="s">
        <v>102</v>
      </c>
      <c r="B9" s="77" t="s">
        <v>811</v>
      </c>
      <c r="C9" s="74" t="s">
        <v>100</v>
      </c>
      <c r="D9" s="75" t="s">
        <v>812</v>
      </c>
      <c r="E9" s="120" t="b">
        <f>IF(C9="No","Need to INVESTIGATE or CHALLENGE",IF(C9="Not Applicable","Need to INVESTIGATE or CHALLENGE",IF(C9="Yes","Need to INVESTIGATE or CHALLENGE",IF(C9="not Known","NOT OK"))))</f>
        <v>0</v>
      </c>
      <c r="F9" s="121" t="s">
        <v>101</v>
      </c>
      <c r="G9" s="78"/>
    </row>
    <row r="10" spans="1:7" ht="55.15" customHeight="1" thickBot="1" x14ac:dyDescent="0.3">
      <c r="A10" s="118" t="s">
        <v>105</v>
      </c>
      <c r="B10" s="133" t="s">
        <v>813</v>
      </c>
      <c r="C10" s="74" t="s">
        <v>100</v>
      </c>
      <c r="D10" s="75" t="s">
        <v>814</v>
      </c>
      <c r="E10" s="120" t="b">
        <f>IF(C10="No","NOT OK",IF(C10="Not Applicable","Need to INVESTIGATE or CHALLENGE",IF(C10="Yes","Need to INVESTIGATE or CHALLENGE",IF(C10="not Known","NOT OK"))))</f>
        <v>0</v>
      </c>
      <c r="F10" s="121" t="s">
        <v>101</v>
      </c>
      <c r="G10" s="78"/>
    </row>
    <row r="11" spans="1:7" ht="55.15" customHeight="1" thickBot="1" x14ac:dyDescent="0.3">
      <c r="A11" s="118" t="s">
        <v>108</v>
      </c>
      <c r="B11" s="77" t="s">
        <v>166</v>
      </c>
      <c r="C11" s="74" t="s">
        <v>100</v>
      </c>
      <c r="D11" s="75" t="s">
        <v>815</v>
      </c>
      <c r="E11" s="120" t="b">
        <f>IF(C11="No","Need to INVESTIGATE or CHALLENGE",IF(C11="Not Applicable","Need to INVESTIGATE or CHALLENGE",IF(C11="Yes","Need to INVESTIGATE or CHALLENGE",IF(C11="not Known","NOT OK"))))</f>
        <v>0</v>
      </c>
      <c r="F11" s="121" t="s">
        <v>101</v>
      </c>
      <c r="G11" s="78"/>
    </row>
    <row r="12" spans="1:7" ht="55.15" customHeight="1" thickBot="1" x14ac:dyDescent="0.3">
      <c r="A12" s="118" t="s">
        <v>110</v>
      </c>
      <c r="B12" s="77" t="s">
        <v>816</v>
      </c>
      <c r="C12" s="74" t="s">
        <v>100</v>
      </c>
      <c r="D12" s="75" t="s">
        <v>168</v>
      </c>
      <c r="E12" s="120" t="b">
        <f>IF(C12="No","Need to INVESTIGATE or CHALLENGE",IF(C12="Not Applicable","Need to INVESTIGATE or CHALLENGE",IF(C12="Yes","Need to INVESTIGATE or CHALLENGE",IF(C12="not Known","NOT OK"))))</f>
        <v>0</v>
      </c>
      <c r="F12" s="121" t="s">
        <v>101</v>
      </c>
      <c r="G12" s="78"/>
    </row>
    <row r="13" spans="1:7" ht="55.15" customHeight="1" thickBot="1" x14ac:dyDescent="0.3">
      <c r="A13" s="118" t="s">
        <v>112</v>
      </c>
      <c r="B13" s="77" t="s">
        <v>817</v>
      </c>
      <c r="C13" s="74" t="s">
        <v>100</v>
      </c>
      <c r="D13" s="75" t="s">
        <v>818</v>
      </c>
      <c r="E13" s="120" t="b">
        <f>IF(C13="No","Need to INVESTIGATE or CHALLENGE",IF(C13="Not Applicable","Need to INVESTIGATE or CHALLENGE",IF(C13="Yes","Need to INVESTIGATE or CHALLENGE",IF(C13="not Known","NOT OK"))))</f>
        <v>0</v>
      </c>
      <c r="F13" s="121" t="s">
        <v>101</v>
      </c>
      <c r="G13" s="78"/>
    </row>
    <row r="14" spans="1:7" ht="55.15" customHeight="1" thickBot="1" x14ac:dyDescent="0.3">
      <c r="A14" s="118" t="s">
        <v>115</v>
      </c>
      <c r="B14" s="133" t="s">
        <v>698</v>
      </c>
      <c r="C14" s="74" t="s">
        <v>100</v>
      </c>
      <c r="D14" s="75"/>
      <c r="E14" s="120" t="b">
        <f>IF(C14="No","NOT OK",IF(C14="Not Applicable","Need to INVESTIGATE or CHALLENGE",IF(C14="Yes","Need to INVESTIGATE or CHALLENGE",IF(C14="not Known","NOT OK"))))</f>
        <v>0</v>
      </c>
      <c r="F14" s="121" t="s">
        <v>101</v>
      </c>
      <c r="G14" s="78"/>
    </row>
    <row r="15" spans="1:7" ht="60" customHeight="1" thickBot="1" x14ac:dyDescent="0.3">
      <c r="B15" s="84" t="s">
        <v>735</v>
      </c>
      <c r="C15" s="65" t="s">
        <v>93</v>
      </c>
      <c r="D15" s="64" t="s">
        <v>202</v>
      </c>
      <c r="E15" s="129"/>
      <c r="F15" s="129"/>
      <c r="G15" s="64"/>
    </row>
    <row r="16" spans="1:7" ht="55.15" customHeight="1" thickBot="1" x14ac:dyDescent="0.3">
      <c r="A16" s="118" t="s">
        <v>116</v>
      </c>
      <c r="B16" s="79" t="s">
        <v>819</v>
      </c>
      <c r="C16" s="74" t="s">
        <v>100</v>
      </c>
      <c r="D16" s="75" t="s">
        <v>107</v>
      </c>
      <c r="E16" s="120" t="b">
        <f t="shared" ref="E16:E45" si="0">IF(C16="No","Need to INVESTIGATE or CHALLENGE",IF(C16="Not Applicable","Need to INVESTIGATE or CHALLENGE",IF(C16="Yes","Need to INVESTIGATE or CHALLENGE",IF(C16="not Known","NOT OK"))))</f>
        <v>0</v>
      </c>
      <c r="F16" s="121" t="s">
        <v>101</v>
      </c>
      <c r="G16" s="78"/>
    </row>
    <row r="17" spans="1:7" ht="55.15" customHeight="1" thickBot="1" x14ac:dyDescent="0.3">
      <c r="A17" s="118" t="s">
        <v>117</v>
      </c>
      <c r="B17" s="79" t="s">
        <v>820</v>
      </c>
      <c r="C17" s="74" t="s">
        <v>100</v>
      </c>
      <c r="D17" s="75" t="s">
        <v>821</v>
      </c>
      <c r="E17" s="120" t="b">
        <f t="shared" si="0"/>
        <v>0</v>
      </c>
      <c r="F17" s="121" t="s">
        <v>101</v>
      </c>
      <c r="G17" s="78"/>
    </row>
    <row r="18" spans="1:7" ht="60" customHeight="1" thickBot="1" x14ac:dyDescent="0.3">
      <c r="B18" s="84" t="s">
        <v>736</v>
      </c>
      <c r="C18" s="65" t="s">
        <v>93</v>
      </c>
      <c r="D18" s="64" t="s">
        <v>202</v>
      </c>
      <c r="E18" s="129"/>
      <c r="F18" s="129"/>
      <c r="G18" s="64"/>
    </row>
    <row r="19" spans="1:7" ht="55.15" customHeight="1" thickBot="1" x14ac:dyDescent="0.3">
      <c r="A19" s="118" t="s">
        <v>118</v>
      </c>
      <c r="B19" s="79" t="s">
        <v>173</v>
      </c>
      <c r="C19" s="74" t="s">
        <v>100</v>
      </c>
      <c r="D19" s="75" t="s">
        <v>822</v>
      </c>
      <c r="E19" s="120" t="b">
        <f t="shared" si="0"/>
        <v>0</v>
      </c>
      <c r="F19" s="121" t="s">
        <v>101</v>
      </c>
      <c r="G19" s="78"/>
    </row>
    <row r="20" spans="1:7" ht="55.15" customHeight="1" thickBot="1" x14ac:dyDescent="0.3">
      <c r="A20" s="118" t="s">
        <v>120</v>
      </c>
      <c r="B20" s="79" t="s">
        <v>175</v>
      </c>
      <c r="C20" s="74" t="s">
        <v>100</v>
      </c>
      <c r="D20" s="75"/>
      <c r="E20" s="120" t="b">
        <f t="shared" si="0"/>
        <v>0</v>
      </c>
      <c r="F20" s="121" t="s">
        <v>101</v>
      </c>
      <c r="G20" s="78"/>
    </row>
    <row r="21" spans="1:7" ht="55.15" customHeight="1" thickBot="1" x14ac:dyDescent="0.3">
      <c r="A21" s="118" t="s">
        <v>121</v>
      </c>
      <c r="B21" s="134" t="s">
        <v>177</v>
      </c>
      <c r="C21" s="74" t="s">
        <v>100</v>
      </c>
      <c r="D21" s="75"/>
      <c r="E21" s="120" t="b">
        <f>IF(C21="No","NOT OK",IF(C21="Not Applicable","Need to INVESTIGATE or CHALLENGE",IF(C21="Yes","Need to INVESTIGATE or CHALLENGE",IF(C21="not Known","NOT OK"))))</f>
        <v>0</v>
      </c>
      <c r="F21" s="121" t="s">
        <v>101</v>
      </c>
      <c r="G21" s="78"/>
    </row>
    <row r="22" spans="1:7" ht="55.15" customHeight="1" thickBot="1" x14ac:dyDescent="0.3">
      <c r="A22" s="118" t="s">
        <v>123</v>
      </c>
      <c r="B22" s="79" t="s">
        <v>179</v>
      </c>
      <c r="C22" s="74" t="s">
        <v>100</v>
      </c>
      <c r="D22" s="75" t="s">
        <v>180</v>
      </c>
      <c r="E22" s="120" t="b">
        <f t="shared" si="0"/>
        <v>0</v>
      </c>
      <c r="F22" s="121" t="s">
        <v>101</v>
      </c>
      <c r="G22" s="78"/>
    </row>
    <row r="23" spans="1:7" ht="60" customHeight="1" thickBot="1" x14ac:dyDescent="0.3">
      <c r="B23" s="84" t="s">
        <v>737</v>
      </c>
      <c r="C23" s="65" t="s">
        <v>93</v>
      </c>
      <c r="D23" s="64" t="s">
        <v>202</v>
      </c>
      <c r="E23" s="129"/>
      <c r="F23" s="129"/>
      <c r="G23" s="64"/>
    </row>
    <row r="24" spans="1:7" ht="55.15" customHeight="1" thickBot="1" x14ac:dyDescent="0.3">
      <c r="A24" s="118" t="s">
        <v>126</v>
      </c>
      <c r="B24" s="79" t="s">
        <v>823</v>
      </c>
      <c r="C24" s="74" t="s">
        <v>100</v>
      </c>
      <c r="D24" s="75" t="s">
        <v>824</v>
      </c>
      <c r="E24" s="120" t="b">
        <f t="shared" si="0"/>
        <v>0</v>
      </c>
      <c r="F24" s="121" t="s">
        <v>101</v>
      </c>
      <c r="G24" s="78"/>
    </row>
    <row r="25" spans="1:7" ht="60" customHeight="1" thickBot="1" x14ac:dyDescent="0.3">
      <c r="B25" s="84" t="s">
        <v>825</v>
      </c>
      <c r="C25" s="65" t="s">
        <v>93</v>
      </c>
      <c r="D25" s="64" t="s">
        <v>202</v>
      </c>
      <c r="E25" s="129"/>
      <c r="F25" s="129"/>
      <c r="G25" s="64"/>
    </row>
    <row r="26" spans="1:7" ht="55.15" customHeight="1" thickBot="1" x14ac:dyDescent="0.3">
      <c r="A26" s="118" t="s">
        <v>128</v>
      </c>
      <c r="B26" s="79" t="s">
        <v>826</v>
      </c>
      <c r="C26" s="74" t="s">
        <v>100</v>
      </c>
      <c r="D26" s="75" t="s">
        <v>827</v>
      </c>
      <c r="E26" s="120" t="b">
        <f t="shared" si="0"/>
        <v>0</v>
      </c>
      <c r="F26" s="121" t="s">
        <v>101</v>
      </c>
      <c r="G26" s="78"/>
    </row>
    <row r="27" spans="1:7" ht="55.15" customHeight="1" thickBot="1" x14ac:dyDescent="0.3">
      <c r="A27" s="118" t="s">
        <v>130</v>
      </c>
      <c r="B27" s="134" t="s">
        <v>828</v>
      </c>
      <c r="C27" s="74" t="s">
        <v>100</v>
      </c>
      <c r="D27" s="75"/>
      <c r="E27" s="120" t="b">
        <f>IF(C27="No","NOT OK",IF(C27="Not Applicable","Need to INVESTIGATE or CHALLENGE",IF(C27="Yes","Need to INVESTIGATE or CHALLENGE",IF(C27="not Known","NOT OK"))))</f>
        <v>0</v>
      </c>
      <c r="F27" s="121" t="s">
        <v>101</v>
      </c>
      <c r="G27" s="78"/>
    </row>
    <row r="28" spans="1:7" ht="55.15" customHeight="1" thickBot="1" x14ac:dyDescent="0.3">
      <c r="A28" s="118" t="s">
        <v>131</v>
      </c>
      <c r="B28" s="79" t="s">
        <v>186</v>
      </c>
      <c r="C28" s="74" t="s">
        <v>100</v>
      </c>
      <c r="D28" s="75" t="s">
        <v>829</v>
      </c>
      <c r="E28" s="120" t="b">
        <f t="shared" si="0"/>
        <v>0</v>
      </c>
      <c r="F28" s="121" t="s">
        <v>101</v>
      </c>
      <c r="G28" s="78"/>
    </row>
    <row r="29" spans="1:7" ht="55.15" customHeight="1" thickBot="1" x14ac:dyDescent="0.3">
      <c r="A29" s="118" t="s">
        <v>132</v>
      </c>
      <c r="B29" s="79" t="s">
        <v>831</v>
      </c>
      <c r="C29" s="74" t="s">
        <v>100</v>
      </c>
      <c r="D29" s="75" t="s">
        <v>830</v>
      </c>
      <c r="E29" s="120" t="b">
        <f t="shared" si="0"/>
        <v>0</v>
      </c>
      <c r="F29" s="121" t="s">
        <v>101</v>
      </c>
      <c r="G29" s="78"/>
    </row>
    <row r="30" spans="1:7" ht="55.15" customHeight="1" thickBot="1" x14ac:dyDescent="0.3">
      <c r="A30" s="118" t="s">
        <v>133</v>
      </c>
      <c r="B30" s="79" t="s">
        <v>832</v>
      </c>
      <c r="C30" s="74" t="s">
        <v>100</v>
      </c>
      <c r="D30" s="75" t="s">
        <v>189</v>
      </c>
      <c r="E30" s="120" t="b">
        <f t="shared" si="0"/>
        <v>0</v>
      </c>
      <c r="F30" s="121" t="s">
        <v>101</v>
      </c>
      <c r="G30" s="78"/>
    </row>
    <row r="31" spans="1:7" ht="55.15" customHeight="1" thickBot="1" x14ac:dyDescent="0.3">
      <c r="A31" s="118" t="s">
        <v>134</v>
      </c>
      <c r="B31" s="134" t="s">
        <v>761</v>
      </c>
      <c r="C31" s="74" t="s">
        <v>100</v>
      </c>
      <c r="D31" s="75" t="s">
        <v>833</v>
      </c>
      <c r="E31" s="120" t="b">
        <f>IF(C31="Yes, in all environments","OK",IF(C31="Yes, but only in Production environment","Need to INVESTIGATE or CHALLENGE",IF(C31="No","NOT OK",IF(C31="Not applicable","Need to INVESTIGATE or CHALLENGE",IF(C31="not Known","NOT OK")))))</f>
        <v>0</v>
      </c>
      <c r="F31" s="121" t="s">
        <v>101</v>
      </c>
      <c r="G31" s="78"/>
    </row>
    <row r="32" spans="1:7" ht="55.15" customHeight="1" thickBot="1" x14ac:dyDescent="0.3">
      <c r="A32" s="118" t="s">
        <v>136</v>
      </c>
      <c r="B32" s="134" t="s">
        <v>757</v>
      </c>
      <c r="C32" s="74" t="s">
        <v>100</v>
      </c>
      <c r="D32" s="75" t="s">
        <v>833</v>
      </c>
      <c r="E32" s="120" t="b">
        <f>IF(C32="No","NOT OK",IF(C32="Not Applicable","Need to INVESTIGATE or CHALLENGE",IF(C32="Yes","OK",IF(C32="not Known","NOT OK"))))</f>
        <v>0</v>
      </c>
      <c r="F32" s="121" t="s">
        <v>101</v>
      </c>
      <c r="G32" s="78"/>
    </row>
    <row r="33" spans="1:7" ht="55.15" customHeight="1" thickBot="1" x14ac:dyDescent="0.3">
      <c r="A33" s="118" t="s">
        <v>138</v>
      </c>
      <c r="B33" s="134" t="s">
        <v>693</v>
      </c>
      <c r="C33" s="74" t="s">
        <v>100</v>
      </c>
      <c r="D33" s="75" t="s">
        <v>833</v>
      </c>
      <c r="E33" s="120" t="b">
        <f>IF(C33="No","Need to INVESTIGATE or CHALLENGE",IF(C33="Not Applicable","Need to INVESTIGATE or CHALLENGE",IF(C33="Yes","OK",IF(C33="not Known","Need to INVESTIGATE or CHALLENGE"))))</f>
        <v>0</v>
      </c>
      <c r="F33" s="121" t="s">
        <v>101</v>
      </c>
      <c r="G33" s="78"/>
    </row>
    <row r="34" spans="1:7" ht="64.150000000000006" customHeight="1" thickBot="1" x14ac:dyDescent="0.3">
      <c r="A34" s="118" t="s">
        <v>141</v>
      </c>
      <c r="B34" s="134" t="s">
        <v>760</v>
      </c>
      <c r="C34" s="74" t="s">
        <v>100</v>
      </c>
      <c r="D34" s="75" t="s">
        <v>833</v>
      </c>
      <c r="E34" s="120" t="b">
        <f>IF(C34="No","NOT OK",IF(C34="Not Applicable","Need to INVESTIGATE or CHALLENGE",IF(C34="Yes","OK",IF(C34="not Known","NOT OK"))))</f>
        <v>0</v>
      </c>
      <c r="F34" s="121" t="s">
        <v>101</v>
      </c>
      <c r="G34" s="78"/>
    </row>
    <row r="35" spans="1:7" ht="55.15" customHeight="1" thickBot="1" x14ac:dyDescent="0.3">
      <c r="A35" s="118" t="s">
        <v>142</v>
      </c>
      <c r="B35" s="134" t="s">
        <v>694</v>
      </c>
      <c r="C35" s="74" t="s">
        <v>100</v>
      </c>
      <c r="D35" s="75" t="s">
        <v>833</v>
      </c>
      <c r="E35" s="120" t="b">
        <f>IF(C35="No","NOT OK",IF(C35="Not Applicable","Need to INVESTIGATE or CHALLENGE",IF(C35="Yes","OK",IF(C35="not Known","NOT OK"))))</f>
        <v>0</v>
      </c>
      <c r="F35" s="121" t="s">
        <v>101</v>
      </c>
      <c r="G35" s="78"/>
    </row>
    <row r="36" spans="1:7" ht="55.15" customHeight="1" thickBot="1" x14ac:dyDescent="0.3">
      <c r="A36" s="118" t="s">
        <v>144</v>
      </c>
      <c r="B36" s="134" t="s">
        <v>695</v>
      </c>
      <c r="C36" s="74" t="s">
        <v>100</v>
      </c>
      <c r="D36" s="75" t="s">
        <v>833</v>
      </c>
      <c r="E36" s="120" t="b">
        <f>IF(C36="No","NOT OK",IF(C36="Not Applicable","Need to INVESTIGATE or CHALLENGE",IF(C36="Yes","OK",IF(C36="not Known","NOT OK"))))</f>
        <v>0</v>
      </c>
      <c r="F36" s="121" t="s">
        <v>101</v>
      </c>
      <c r="G36" s="78"/>
    </row>
    <row r="37" spans="1:7" ht="55.15" customHeight="1" thickBot="1" x14ac:dyDescent="0.3">
      <c r="A37" s="118" t="s">
        <v>145</v>
      </c>
      <c r="B37" s="134" t="s">
        <v>696</v>
      </c>
      <c r="C37" s="74" t="s">
        <v>100</v>
      </c>
      <c r="D37" s="75" t="s">
        <v>833</v>
      </c>
      <c r="E37" s="120" t="b">
        <f>IF(C37="No","NOT OK",IF(C37="Not Applicable","Need to INVESTIGATE or CHALLENGE",IF(C37="Yes","OK",IF(C37="not Known","NOT OK"))))</f>
        <v>0</v>
      </c>
      <c r="F37" s="121" t="s">
        <v>101</v>
      </c>
      <c r="G37" s="78"/>
    </row>
    <row r="38" spans="1:7" ht="60" customHeight="1" thickBot="1" x14ac:dyDescent="0.3">
      <c r="B38" s="84" t="s">
        <v>738</v>
      </c>
      <c r="C38" s="65" t="s">
        <v>93</v>
      </c>
      <c r="D38" s="64" t="s">
        <v>202</v>
      </c>
      <c r="E38" s="129"/>
      <c r="F38" s="129"/>
      <c r="G38" s="64"/>
    </row>
    <row r="39" spans="1:7" ht="55.15" customHeight="1" thickBot="1" x14ac:dyDescent="0.3">
      <c r="A39" s="118" t="s">
        <v>146</v>
      </c>
      <c r="B39" s="81" t="s">
        <v>191</v>
      </c>
      <c r="C39" s="74" t="s">
        <v>100</v>
      </c>
      <c r="D39" s="75" t="s">
        <v>834</v>
      </c>
      <c r="E39" s="120" t="b">
        <f t="shared" si="0"/>
        <v>0</v>
      </c>
      <c r="F39" s="121" t="s">
        <v>101</v>
      </c>
      <c r="G39" s="78"/>
    </row>
    <row r="40" spans="1:7" ht="55.15" customHeight="1" thickBot="1" x14ac:dyDescent="0.3">
      <c r="A40" s="118" t="s">
        <v>147</v>
      </c>
      <c r="B40" s="81" t="s">
        <v>193</v>
      </c>
      <c r="C40" s="74" t="s">
        <v>100</v>
      </c>
      <c r="D40" s="75" t="s">
        <v>835</v>
      </c>
      <c r="E40" s="120" t="b">
        <f t="shared" si="0"/>
        <v>0</v>
      </c>
      <c r="F40" s="121" t="s">
        <v>101</v>
      </c>
      <c r="G40" s="78"/>
    </row>
    <row r="41" spans="1:7" ht="55.15" customHeight="1" thickBot="1" x14ac:dyDescent="0.3">
      <c r="A41" s="118" t="s">
        <v>149</v>
      </c>
      <c r="B41" s="81" t="s">
        <v>837</v>
      </c>
      <c r="C41" s="74" t="s">
        <v>100</v>
      </c>
      <c r="D41" s="75" t="s">
        <v>833</v>
      </c>
      <c r="E41" s="120" t="b">
        <f t="shared" si="0"/>
        <v>0</v>
      </c>
      <c r="F41" s="121" t="s">
        <v>101</v>
      </c>
      <c r="G41" s="78"/>
    </row>
    <row r="42" spans="1:7" ht="55.15" customHeight="1" thickBot="1" x14ac:dyDescent="0.3">
      <c r="A42" s="118" t="s">
        <v>849</v>
      </c>
      <c r="B42" s="134" t="s">
        <v>758</v>
      </c>
      <c r="C42" s="74" t="s">
        <v>100</v>
      </c>
      <c r="D42" s="75" t="s">
        <v>836</v>
      </c>
      <c r="E42" s="120" t="b">
        <f>IF(C42="No","NOT OK",IF(C42="Not Applicable","Need to INVESTIGATE or CHALLENGE",IF(C42="Yes","OK",IF(C42="not Known","NOT OK"))))</f>
        <v>0</v>
      </c>
      <c r="F42" s="121" t="s">
        <v>101</v>
      </c>
      <c r="G42" s="78"/>
    </row>
    <row r="43" spans="1:7" ht="55.15" customHeight="1" thickBot="1" x14ac:dyDescent="0.3">
      <c r="A43" s="118" t="s">
        <v>151</v>
      </c>
      <c r="B43" s="134" t="s">
        <v>759</v>
      </c>
      <c r="C43" s="74" t="s">
        <v>100</v>
      </c>
      <c r="D43" s="75" t="s">
        <v>833</v>
      </c>
      <c r="E43" s="120" t="b">
        <f>IF(C43="No","NOT OK",IF(C43="Not Applicable","Need to INVESTIGATE or CHALLENGE",IF(C43="Yes","OK",IF(C43="not Known","NOT OK"))))</f>
        <v>0</v>
      </c>
      <c r="F43" s="121" t="s">
        <v>101</v>
      </c>
      <c r="G43" s="78"/>
    </row>
    <row r="44" spans="1:7" ht="60" customHeight="1" thickBot="1" x14ac:dyDescent="0.3">
      <c r="B44" s="84" t="s">
        <v>739</v>
      </c>
      <c r="C44" s="65" t="s">
        <v>93</v>
      </c>
      <c r="D44" s="64" t="s">
        <v>202</v>
      </c>
      <c r="E44" s="129"/>
      <c r="F44" s="129"/>
      <c r="G44" s="64"/>
    </row>
    <row r="45" spans="1:7" ht="55.15" customHeight="1" thickBot="1" x14ac:dyDescent="0.3">
      <c r="A45" s="118" t="s">
        <v>154</v>
      </c>
      <c r="B45" s="81" t="s">
        <v>838</v>
      </c>
      <c r="C45" s="74" t="s">
        <v>100</v>
      </c>
      <c r="D45" s="75" t="s">
        <v>197</v>
      </c>
      <c r="E45" s="120" t="b">
        <f t="shared" si="0"/>
        <v>0</v>
      </c>
      <c r="F45" s="121" t="s">
        <v>101</v>
      </c>
      <c r="G45" s="78"/>
    </row>
  </sheetData>
  <mergeCells count="1">
    <mergeCell ref="B5:D5"/>
  </mergeCells>
  <phoneticPr fontId="24" type="noConversion"/>
  <conditionalFormatting sqref="E7">
    <cfRule type="notContainsText" dxfId="623" priority="109" stopIfTrue="1" operator="notContains" text="OK">
      <formula>ISERROR(SEARCH("OK",E7))</formula>
    </cfRule>
    <cfRule type="containsText" dxfId="622" priority="110" stopIfTrue="1" operator="containsText" text="NOT">
      <formula>NOT(ISERROR(SEARCH("NOT",E7)))</formula>
    </cfRule>
    <cfRule type="containsText" dxfId="621" priority="111" stopIfTrue="1" operator="containsText" text="OK">
      <formula>NOT(ISERROR(SEARCH("OK",E7)))</formula>
    </cfRule>
  </conditionalFormatting>
  <conditionalFormatting sqref="E9">
    <cfRule type="notContainsText" dxfId="620" priority="106" stopIfTrue="1" operator="notContains" text="OK">
      <formula>ISERROR(SEARCH("OK",E9))</formula>
    </cfRule>
    <cfRule type="containsText" dxfId="619" priority="107" stopIfTrue="1" operator="containsText" text="NOT OK">
      <formula>NOT(ISERROR(SEARCH("NOT OK",E9)))</formula>
    </cfRule>
    <cfRule type="containsText" dxfId="618" priority="108" stopIfTrue="1" operator="containsText" text="OK">
      <formula>NOT(ISERROR(SEARCH("OK",E9)))</formula>
    </cfRule>
  </conditionalFormatting>
  <conditionalFormatting sqref="F7">
    <cfRule type="containsText" dxfId="617" priority="88" stopIfTrue="1" operator="containsText" text="NOT OK">
      <formula>NOT(ISERROR(SEARCH("NOT OK",F7)))</formula>
    </cfRule>
    <cfRule type="containsText" dxfId="616" priority="89" stopIfTrue="1" operator="containsText" text="OK">
      <formula>NOT(ISERROR(SEARCH("OK",F7)))</formula>
    </cfRule>
    <cfRule type="notContainsText" dxfId="615" priority="90" stopIfTrue="1" operator="notContains" text="OK">
      <formula>ISERROR(SEARCH("OK",F7))</formula>
    </cfRule>
  </conditionalFormatting>
  <conditionalFormatting sqref="F9:F14 F45 F39:F43 F26:F37 F24 F19:F22 F16:F17">
    <cfRule type="containsText" dxfId="614" priority="85" stopIfTrue="1" operator="containsText" text="NOT OK">
      <formula>NOT(ISERROR(SEARCH("NOT OK",F9)))</formula>
    </cfRule>
    <cfRule type="containsText" dxfId="613" priority="86" stopIfTrue="1" operator="containsText" text="OK">
      <formula>NOT(ISERROR(SEARCH("OK",F9)))</formula>
    </cfRule>
    <cfRule type="notContainsText" dxfId="612" priority="87" stopIfTrue="1" operator="notContains" text="OK">
      <formula>ISERROR(SEARCH("OK",F9))</formula>
    </cfRule>
  </conditionalFormatting>
  <conditionalFormatting sqref="E10:E14">
    <cfRule type="notContainsText" dxfId="611" priority="82" stopIfTrue="1" operator="notContains" text="OK">
      <formula>ISERROR(SEARCH("OK",E10))</formula>
    </cfRule>
    <cfRule type="containsText" dxfId="610" priority="83" stopIfTrue="1" operator="containsText" text="NOT OK">
      <formula>NOT(ISERROR(SEARCH("NOT OK",E10)))</formula>
    </cfRule>
    <cfRule type="containsText" dxfId="609" priority="84" stopIfTrue="1" operator="containsText" text="OK">
      <formula>NOT(ISERROR(SEARCH("OK",E10)))</formula>
    </cfRule>
  </conditionalFormatting>
  <conditionalFormatting sqref="E16:E17">
    <cfRule type="notContainsText" dxfId="608" priority="79" stopIfTrue="1" operator="notContains" text="OK">
      <formula>ISERROR(SEARCH("OK",E16))</formula>
    </cfRule>
    <cfRule type="containsText" dxfId="607" priority="80" stopIfTrue="1" operator="containsText" text="NOT OK">
      <formula>NOT(ISERROR(SEARCH("NOT OK",E16)))</formula>
    </cfRule>
    <cfRule type="containsText" dxfId="606" priority="81" stopIfTrue="1" operator="containsText" text="OK">
      <formula>NOT(ISERROR(SEARCH("OK",E16)))</formula>
    </cfRule>
  </conditionalFormatting>
  <conditionalFormatting sqref="E19:E22">
    <cfRule type="notContainsText" dxfId="605" priority="76" stopIfTrue="1" operator="notContains" text="OK">
      <formula>ISERROR(SEARCH("OK",E19))</formula>
    </cfRule>
    <cfRule type="containsText" dxfId="604" priority="77" stopIfTrue="1" operator="containsText" text="NOT OK">
      <formula>NOT(ISERROR(SEARCH("NOT OK",E19)))</formula>
    </cfRule>
    <cfRule type="containsText" dxfId="603" priority="78" stopIfTrue="1" operator="containsText" text="OK">
      <formula>NOT(ISERROR(SEARCH("OK",E19)))</formula>
    </cfRule>
  </conditionalFormatting>
  <conditionalFormatting sqref="E24">
    <cfRule type="notContainsText" dxfId="602" priority="73" stopIfTrue="1" operator="notContains" text="OK">
      <formula>ISERROR(SEARCH("OK",E24))</formula>
    </cfRule>
    <cfRule type="containsText" dxfId="601" priority="74" stopIfTrue="1" operator="containsText" text="NOT OK">
      <formula>NOT(ISERROR(SEARCH("NOT OK",E24)))</formula>
    </cfRule>
    <cfRule type="containsText" dxfId="600" priority="75" stopIfTrue="1" operator="containsText" text="OK">
      <formula>NOT(ISERROR(SEARCH("OK",E24)))</formula>
    </cfRule>
  </conditionalFormatting>
  <conditionalFormatting sqref="E26:E37">
    <cfRule type="notContainsText" dxfId="599" priority="70" stopIfTrue="1" operator="notContains" text="OK">
      <formula>ISERROR(SEARCH("OK",E26))</formula>
    </cfRule>
    <cfRule type="containsText" dxfId="598" priority="71" stopIfTrue="1" operator="containsText" text="NOT OK">
      <formula>NOT(ISERROR(SEARCH("NOT OK",E26)))</formula>
    </cfRule>
    <cfRule type="containsText" dxfId="597" priority="72" stopIfTrue="1" operator="containsText" text="OK">
      <formula>NOT(ISERROR(SEARCH("OK",E26)))</formula>
    </cfRule>
  </conditionalFormatting>
  <conditionalFormatting sqref="E39:E43">
    <cfRule type="notContainsText" dxfId="596" priority="67" stopIfTrue="1" operator="notContains" text="OK">
      <formula>ISERROR(SEARCH("OK",E39))</formula>
    </cfRule>
    <cfRule type="containsText" dxfId="595" priority="68" stopIfTrue="1" operator="containsText" text="NOT OK">
      <formula>NOT(ISERROR(SEARCH("NOT OK",E39)))</formula>
    </cfRule>
    <cfRule type="containsText" dxfId="594" priority="69" stopIfTrue="1" operator="containsText" text="OK">
      <formula>NOT(ISERROR(SEARCH("OK",E39)))</formula>
    </cfRule>
  </conditionalFormatting>
  <conditionalFormatting sqref="E45">
    <cfRule type="notContainsText" dxfId="593" priority="64" stopIfTrue="1" operator="notContains" text="OK">
      <formula>ISERROR(SEARCH("OK",E45))</formula>
    </cfRule>
    <cfRule type="containsText" dxfId="592" priority="65" stopIfTrue="1" operator="containsText" text="NOT OK">
      <formula>NOT(ISERROR(SEARCH("NOT OK",E45)))</formula>
    </cfRule>
    <cfRule type="containsText" dxfId="591" priority="66" stopIfTrue="1" operator="containsText" text="OK">
      <formula>NOT(ISERROR(SEARCH("OK",E45)))</formula>
    </cfRule>
  </conditionalFormatting>
  <conditionalFormatting sqref="F31">
    <cfRule type="containsText" dxfId="590" priority="55" stopIfTrue="1" operator="containsText" text="NOT OK">
      <formula>NOT(ISERROR(SEARCH("NOT OK",F31)))</formula>
    </cfRule>
    <cfRule type="containsText" dxfId="589" priority="56" stopIfTrue="1" operator="containsText" text="OK">
      <formula>NOT(ISERROR(SEARCH("OK",F31)))</formula>
    </cfRule>
    <cfRule type="notContainsText" dxfId="588" priority="57" stopIfTrue="1" operator="notContains" text="OK">
      <formula>ISERROR(SEARCH("OK",F31))</formula>
    </cfRule>
  </conditionalFormatting>
  <conditionalFormatting sqref="E31">
    <cfRule type="notContainsText" dxfId="587" priority="52" stopIfTrue="1" operator="notContains" text="OK">
      <formula>ISERROR(SEARCH("OK",E31))</formula>
    </cfRule>
    <cfRule type="containsText" dxfId="586" priority="53" stopIfTrue="1" operator="containsText" text="NOT OK">
      <formula>NOT(ISERROR(SEARCH("NOT OK",E31)))</formula>
    </cfRule>
    <cfRule type="containsText" dxfId="585" priority="54" stopIfTrue="1" operator="containsText" text="OK">
      <formula>NOT(ISERROR(SEARCH("OK",E31)))</formula>
    </cfRule>
  </conditionalFormatting>
  <conditionalFormatting sqref="F32">
    <cfRule type="containsText" dxfId="584" priority="49" stopIfTrue="1" operator="containsText" text="NOT OK">
      <formula>NOT(ISERROR(SEARCH("NOT OK",F32)))</formula>
    </cfRule>
    <cfRule type="containsText" dxfId="583" priority="50" stopIfTrue="1" operator="containsText" text="OK">
      <formula>NOT(ISERROR(SEARCH("OK",F32)))</formula>
    </cfRule>
    <cfRule type="notContainsText" dxfId="582" priority="51" stopIfTrue="1" operator="notContains" text="OK">
      <formula>ISERROR(SEARCH("OK",F32))</formula>
    </cfRule>
  </conditionalFormatting>
  <conditionalFormatting sqref="E37">
    <cfRule type="notContainsText" dxfId="581" priority="1" stopIfTrue="1" operator="notContains" text="OK">
      <formula>ISERROR(SEARCH("OK",E37))</formula>
    </cfRule>
    <cfRule type="containsText" dxfId="580" priority="2" stopIfTrue="1" operator="containsText" text="NOT OK">
      <formula>NOT(ISERROR(SEARCH("NOT OK",E37)))</formula>
    </cfRule>
    <cfRule type="containsText" dxfId="579" priority="3" stopIfTrue="1" operator="containsText" text="OK">
      <formula>NOT(ISERROR(SEARCH("OK",E37)))</formula>
    </cfRule>
  </conditionalFormatting>
  <conditionalFormatting sqref="E32">
    <cfRule type="notContainsText" dxfId="578" priority="43" stopIfTrue="1" operator="notContains" text="OK">
      <formula>ISERROR(SEARCH("OK",E32))</formula>
    </cfRule>
    <cfRule type="containsText" dxfId="577" priority="44" stopIfTrue="1" operator="containsText" text="NOT OK">
      <formula>NOT(ISERROR(SEARCH("NOT OK",E32)))</formula>
    </cfRule>
    <cfRule type="containsText" dxfId="576" priority="45" stopIfTrue="1" operator="containsText" text="OK">
      <formula>NOT(ISERROR(SEARCH("OK",E32)))</formula>
    </cfRule>
  </conditionalFormatting>
  <conditionalFormatting sqref="F42">
    <cfRule type="containsText" dxfId="575" priority="40" stopIfTrue="1" operator="containsText" text="NOT OK">
      <formula>NOT(ISERROR(SEARCH("NOT OK",F42)))</formula>
    </cfRule>
    <cfRule type="containsText" dxfId="574" priority="41" stopIfTrue="1" operator="containsText" text="OK">
      <formula>NOT(ISERROR(SEARCH("OK",F42)))</formula>
    </cfRule>
    <cfRule type="notContainsText" dxfId="573" priority="42" stopIfTrue="1" operator="notContains" text="OK">
      <formula>ISERROR(SEARCH("OK",F42))</formula>
    </cfRule>
  </conditionalFormatting>
  <conditionalFormatting sqref="E42">
    <cfRule type="notContainsText" dxfId="572" priority="37" stopIfTrue="1" operator="notContains" text="OK">
      <formula>ISERROR(SEARCH("OK",E42))</formula>
    </cfRule>
    <cfRule type="containsText" dxfId="571" priority="38" stopIfTrue="1" operator="containsText" text="NOT OK">
      <formula>NOT(ISERROR(SEARCH("NOT OK",E42)))</formula>
    </cfRule>
    <cfRule type="containsText" dxfId="570" priority="39" stopIfTrue="1" operator="containsText" text="OK">
      <formula>NOT(ISERROR(SEARCH("OK",E42)))</formula>
    </cfRule>
  </conditionalFormatting>
  <conditionalFormatting sqref="F43">
    <cfRule type="containsText" dxfId="569" priority="34" stopIfTrue="1" operator="containsText" text="NOT OK">
      <formula>NOT(ISERROR(SEARCH("NOT OK",F43)))</formula>
    </cfRule>
    <cfRule type="containsText" dxfId="568" priority="35" stopIfTrue="1" operator="containsText" text="OK">
      <formula>NOT(ISERROR(SEARCH("OK",F43)))</formula>
    </cfRule>
    <cfRule type="notContainsText" dxfId="567" priority="36" stopIfTrue="1" operator="notContains" text="OK">
      <formula>ISERROR(SEARCH("OK",F43))</formula>
    </cfRule>
  </conditionalFormatting>
  <conditionalFormatting sqref="E43">
    <cfRule type="notContainsText" dxfId="566" priority="31" stopIfTrue="1" operator="notContains" text="OK">
      <formula>ISERROR(SEARCH("OK",E43))</formula>
    </cfRule>
    <cfRule type="containsText" dxfId="565" priority="32" stopIfTrue="1" operator="containsText" text="NOT OK">
      <formula>NOT(ISERROR(SEARCH("NOT OK",E43)))</formula>
    </cfRule>
    <cfRule type="containsText" dxfId="564" priority="33" stopIfTrue="1" operator="containsText" text="OK">
      <formula>NOT(ISERROR(SEARCH("OK",E43)))</formula>
    </cfRule>
  </conditionalFormatting>
  <conditionalFormatting sqref="F33:F37">
    <cfRule type="containsText" dxfId="563" priority="28" stopIfTrue="1" operator="containsText" text="NOT OK">
      <formula>NOT(ISERROR(SEARCH("NOT OK",F33)))</formula>
    </cfRule>
    <cfRule type="containsText" dxfId="562" priority="29" stopIfTrue="1" operator="containsText" text="OK">
      <formula>NOT(ISERROR(SEARCH("OK",F33)))</formula>
    </cfRule>
    <cfRule type="notContainsText" dxfId="561" priority="30" stopIfTrue="1" operator="notContains" text="OK">
      <formula>ISERROR(SEARCH("OK",F33))</formula>
    </cfRule>
  </conditionalFormatting>
  <conditionalFormatting sqref="E33:E37">
    <cfRule type="notContainsText" dxfId="560" priority="25" stopIfTrue="1" operator="notContains" text="OK">
      <formula>ISERROR(SEARCH("OK",E33))</formula>
    </cfRule>
    <cfRule type="containsText" dxfId="559" priority="26" stopIfTrue="1" operator="containsText" text="NOT OK">
      <formula>NOT(ISERROR(SEARCH("NOT OK",E33)))</formula>
    </cfRule>
    <cfRule type="containsText" dxfId="558" priority="27" stopIfTrue="1" operator="containsText" text="OK">
      <formula>NOT(ISERROR(SEARCH("OK",E33)))</formula>
    </cfRule>
  </conditionalFormatting>
  <conditionalFormatting sqref="F34">
    <cfRule type="containsText" dxfId="557" priority="22" stopIfTrue="1" operator="containsText" text="NOT OK">
      <formula>NOT(ISERROR(SEARCH("NOT OK",F34)))</formula>
    </cfRule>
    <cfRule type="containsText" dxfId="556" priority="23" stopIfTrue="1" operator="containsText" text="OK">
      <formula>NOT(ISERROR(SEARCH("OK",F34)))</formula>
    </cfRule>
    <cfRule type="notContainsText" dxfId="555" priority="24" stopIfTrue="1" operator="notContains" text="OK">
      <formula>ISERROR(SEARCH("OK",F34))</formula>
    </cfRule>
  </conditionalFormatting>
  <conditionalFormatting sqref="E34">
    <cfRule type="notContainsText" dxfId="554" priority="19" stopIfTrue="1" operator="notContains" text="OK">
      <formula>ISERROR(SEARCH("OK",E34))</formula>
    </cfRule>
    <cfRule type="containsText" dxfId="553" priority="20" stopIfTrue="1" operator="containsText" text="NOT OK">
      <formula>NOT(ISERROR(SEARCH("NOT OK",E34)))</formula>
    </cfRule>
    <cfRule type="containsText" dxfId="552" priority="21" stopIfTrue="1" operator="containsText" text="OK">
      <formula>NOT(ISERROR(SEARCH("OK",E34)))</formula>
    </cfRule>
  </conditionalFormatting>
  <conditionalFormatting sqref="F35">
    <cfRule type="containsText" dxfId="551" priority="16" stopIfTrue="1" operator="containsText" text="NOT OK">
      <formula>NOT(ISERROR(SEARCH("NOT OK",F35)))</formula>
    </cfRule>
    <cfRule type="containsText" dxfId="550" priority="17" stopIfTrue="1" operator="containsText" text="OK">
      <formula>NOT(ISERROR(SEARCH("OK",F35)))</formula>
    </cfRule>
    <cfRule type="notContainsText" dxfId="549" priority="18" stopIfTrue="1" operator="notContains" text="OK">
      <formula>ISERROR(SEARCH("OK",F35))</formula>
    </cfRule>
  </conditionalFormatting>
  <conditionalFormatting sqref="E35">
    <cfRule type="notContainsText" dxfId="548" priority="13" stopIfTrue="1" operator="notContains" text="OK">
      <formula>ISERROR(SEARCH("OK",E35))</formula>
    </cfRule>
    <cfRule type="containsText" dxfId="547" priority="14" stopIfTrue="1" operator="containsText" text="NOT OK">
      <formula>NOT(ISERROR(SEARCH("NOT OK",E35)))</formula>
    </cfRule>
    <cfRule type="containsText" dxfId="546" priority="15" stopIfTrue="1" operator="containsText" text="OK">
      <formula>NOT(ISERROR(SEARCH("OK",E35)))</formula>
    </cfRule>
  </conditionalFormatting>
  <conditionalFormatting sqref="F36">
    <cfRule type="containsText" dxfId="545" priority="10" stopIfTrue="1" operator="containsText" text="NOT OK">
      <formula>NOT(ISERROR(SEARCH("NOT OK",F36)))</formula>
    </cfRule>
    <cfRule type="containsText" dxfId="544" priority="11" stopIfTrue="1" operator="containsText" text="OK">
      <formula>NOT(ISERROR(SEARCH("OK",F36)))</formula>
    </cfRule>
    <cfRule type="notContainsText" dxfId="543" priority="12" stopIfTrue="1" operator="notContains" text="OK">
      <formula>ISERROR(SEARCH("OK",F36))</formula>
    </cfRule>
  </conditionalFormatting>
  <conditionalFormatting sqref="E36">
    <cfRule type="notContainsText" dxfId="542" priority="7" stopIfTrue="1" operator="notContains" text="OK">
      <formula>ISERROR(SEARCH("OK",E36))</formula>
    </cfRule>
    <cfRule type="containsText" dxfId="541" priority="8" stopIfTrue="1" operator="containsText" text="NOT OK">
      <formula>NOT(ISERROR(SEARCH("NOT OK",E36)))</formula>
    </cfRule>
    <cfRule type="containsText" dxfId="540" priority="9" stopIfTrue="1" operator="containsText" text="OK">
      <formula>NOT(ISERROR(SEARCH("OK",E36)))</formula>
    </cfRule>
  </conditionalFormatting>
  <conditionalFormatting sqref="F37">
    <cfRule type="containsText" dxfId="539" priority="4" stopIfTrue="1" operator="containsText" text="NOT OK">
      <formula>NOT(ISERROR(SEARCH("NOT OK",F37)))</formula>
    </cfRule>
    <cfRule type="containsText" dxfId="538" priority="5" stopIfTrue="1" operator="containsText" text="OK">
      <formula>NOT(ISERROR(SEARCH("OK",F37)))</formula>
    </cfRule>
    <cfRule type="notContainsText" dxfId="537" priority="6" stopIfTrue="1" operator="notContains" text="OK">
      <formula>ISERROR(SEARCH("OK",F37))</formula>
    </cfRule>
  </conditionalFormatting>
  <dataValidations count="2">
    <dataValidation type="list" showInputMessage="1" showErrorMessage="1" errorTitle="Invalid Entry" error="Please select only from the choices in the drop down box." promptTitle="choose" sqref="WVN983048:WVN983076 JB7:JB45 SX7:SX45 ACT7:ACT45 AMP7:AMP45 AWL7:AWL45 BGH7:BGH45 BQD7:BQD45 BZZ7:BZZ45 CJV7:CJV45 CTR7:CTR45 DDN7:DDN45 DNJ7:DNJ45 DXF7:DXF45 EHB7:EHB45 EQX7:EQX45 FAT7:FAT45 FKP7:FKP45 FUL7:FUL45 GEH7:GEH45 GOD7:GOD45 GXZ7:GXZ45 HHV7:HHV45 HRR7:HRR45 IBN7:IBN45 ILJ7:ILJ45 IVF7:IVF45 JFB7:JFB45 JOX7:JOX45 JYT7:JYT45 KIP7:KIP45 KSL7:KSL45 LCH7:LCH45 LMD7:LMD45 LVZ7:LVZ45 MFV7:MFV45 MPR7:MPR45 MZN7:MZN45 NJJ7:NJJ45 NTF7:NTF45 ODB7:ODB45 OMX7:OMX45 OWT7:OWT45 PGP7:PGP45 PQL7:PQL45 QAH7:QAH45 QKD7:QKD45 QTZ7:QTZ45 RDV7:RDV45 RNR7:RNR45 RXN7:RXN45 SHJ7:SHJ45 SRF7:SRF45 TBB7:TBB45 TKX7:TKX45 TUT7:TUT45 UEP7:UEP45 UOL7:UOL45 UYH7:UYH45 VID7:VID45 VRZ7:VRZ45 WBV7:WBV45 WLR7:WLR45 WVN7:WVN45 F65544:F65572 JB65544:JB65572 SX65544:SX65572 ACT65544:ACT65572 AMP65544:AMP65572 AWL65544:AWL65572 BGH65544:BGH65572 BQD65544:BQD65572 BZZ65544:BZZ65572 CJV65544:CJV65572 CTR65544:CTR65572 DDN65544:DDN65572 DNJ65544:DNJ65572 DXF65544:DXF65572 EHB65544:EHB65572 EQX65544:EQX65572 FAT65544:FAT65572 FKP65544:FKP65572 FUL65544:FUL65572 GEH65544:GEH65572 GOD65544:GOD65572 GXZ65544:GXZ65572 HHV65544:HHV65572 HRR65544:HRR65572 IBN65544:IBN65572 ILJ65544:ILJ65572 IVF65544:IVF65572 JFB65544:JFB65572 JOX65544:JOX65572 JYT65544:JYT65572 KIP65544:KIP65572 KSL65544:KSL65572 LCH65544:LCH65572 LMD65544:LMD65572 LVZ65544:LVZ65572 MFV65544:MFV65572 MPR65544:MPR65572 MZN65544:MZN65572 NJJ65544:NJJ65572 NTF65544:NTF65572 ODB65544:ODB65572 OMX65544:OMX65572 OWT65544:OWT65572 PGP65544:PGP65572 PQL65544:PQL65572 QAH65544:QAH65572 QKD65544:QKD65572 QTZ65544:QTZ65572 RDV65544:RDV65572 RNR65544:RNR65572 RXN65544:RXN65572 SHJ65544:SHJ65572 SRF65544:SRF65572 TBB65544:TBB65572 TKX65544:TKX65572 TUT65544:TUT65572 UEP65544:UEP65572 UOL65544:UOL65572 UYH65544:UYH65572 VID65544:VID65572 VRZ65544:VRZ65572 WBV65544:WBV65572 WLR65544:WLR65572 WVN65544:WVN65572 F131080:F131108 JB131080:JB131108 SX131080:SX131108 ACT131080:ACT131108 AMP131080:AMP131108 AWL131080:AWL131108 BGH131080:BGH131108 BQD131080:BQD131108 BZZ131080:BZZ131108 CJV131080:CJV131108 CTR131080:CTR131108 DDN131080:DDN131108 DNJ131080:DNJ131108 DXF131080:DXF131108 EHB131080:EHB131108 EQX131080:EQX131108 FAT131080:FAT131108 FKP131080:FKP131108 FUL131080:FUL131108 GEH131080:GEH131108 GOD131080:GOD131108 GXZ131080:GXZ131108 HHV131080:HHV131108 HRR131080:HRR131108 IBN131080:IBN131108 ILJ131080:ILJ131108 IVF131080:IVF131108 JFB131080:JFB131108 JOX131080:JOX131108 JYT131080:JYT131108 KIP131080:KIP131108 KSL131080:KSL131108 LCH131080:LCH131108 LMD131080:LMD131108 LVZ131080:LVZ131108 MFV131080:MFV131108 MPR131080:MPR131108 MZN131080:MZN131108 NJJ131080:NJJ131108 NTF131080:NTF131108 ODB131080:ODB131108 OMX131080:OMX131108 OWT131080:OWT131108 PGP131080:PGP131108 PQL131080:PQL131108 QAH131080:QAH131108 QKD131080:QKD131108 QTZ131080:QTZ131108 RDV131080:RDV131108 RNR131080:RNR131108 RXN131080:RXN131108 SHJ131080:SHJ131108 SRF131080:SRF131108 TBB131080:TBB131108 TKX131080:TKX131108 TUT131080:TUT131108 UEP131080:UEP131108 UOL131080:UOL131108 UYH131080:UYH131108 VID131080:VID131108 VRZ131080:VRZ131108 WBV131080:WBV131108 WLR131080:WLR131108 WVN131080:WVN131108 F196616:F196644 JB196616:JB196644 SX196616:SX196644 ACT196616:ACT196644 AMP196616:AMP196644 AWL196616:AWL196644 BGH196616:BGH196644 BQD196616:BQD196644 BZZ196616:BZZ196644 CJV196616:CJV196644 CTR196616:CTR196644 DDN196616:DDN196644 DNJ196616:DNJ196644 DXF196616:DXF196644 EHB196616:EHB196644 EQX196616:EQX196644 FAT196616:FAT196644 FKP196616:FKP196644 FUL196616:FUL196644 GEH196616:GEH196644 GOD196616:GOD196644 GXZ196616:GXZ196644 HHV196616:HHV196644 HRR196616:HRR196644 IBN196616:IBN196644 ILJ196616:ILJ196644 IVF196616:IVF196644 JFB196616:JFB196644 JOX196616:JOX196644 JYT196616:JYT196644 KIP196616:KIP196644 KSL196616:KSL196644 LCH196616:LCH196644 LMD196616:LMD196644 LVZ196616:LVZ196644 MFV196616:MFV196644 MPR196616:MPR196644 MZN196616:MZN196644 NJJ196616:NJJ196644 NTF196616:NTF196644 ODB196616:ODB196644 OMX196616:OMX196644 OWT196616:OWT196644 PGP196616:PGP196644 PQL196616:PQL196644 QAH196616:QAH196644 QKD196616:QKD196644 QTZ196616:QTZ196644 RDV196616:RDV196644 RNR196616:RNR196644 RXN196616:RXN196644 SHJ196616:SHJ196644 SRF196616:SRF196644 TBB196616:TBB196644 TKX196616:TKX196644 TUT196616:TUT196644 UEP196616:UEP196644 UOL196616:UOL196644 UYH196616:UYH196644 VID196616:VID196644 VRZ196616:VRZ196644 WBV196616:WBV196644 WLR196616:WLR196644 WVN196616:WVN196644 F262152:F262180 JB262152:JB262180 SX262152:SX262180 ACT262152:ACT262180 AMP262152:AMP262180 AWL262152:AWL262180 BGH262152:BGH262180 BQD262152:BQD262180 BZZ262152:BZZ262180 CJV262152:CJV262180 CTR262152:CTR262180 DDN262152:DDN262180 DNJ262152:DNJ262180 DXF262152:DXF262180 EHB262152:EHB262180 EQX262152:EQX262180 FAT262152:FAT262180 FKP262152:FKP262180 FUL262152:FUL262180 GEH262152:GEH262180 GOD262152:GOD262180 GXZ262152:GXZ262180 HHV262152:HHV262180 HRR262152:HRR262180 IBN262152:IBN262180 ILJ262152:ILJ262180 IVF262152:IVF262180 JFB262152:JFB262180 JOX262152:JOX262180 JYT262152:JYT262180 KIP262152:KIP262180 KSL262152:KSL262180 LCH262152:LCH262180 LMD262152:LMD262180 LVZ262152:LVZ262180 MFV262152:MFV262180 MPR262152:MPR262180 MZN262152:MZN262180 NJJ262152:NJJ262180 NTF262152:NTF262180 ODB262152:ODB262180 OMX262152:OMX262180 OWT262152:OWT262180 PGP262152:PGP262180 PQL262152:PQL262180 QAH262152:QAH262180 QKD262152:QKD262180 QTZ262152:QTZ262180 RDV262152:RDV262180 RNR262152:RNR262180 RXN262152:RXN262180 SHJ262152:SHJ262180 SRF262152:SRF262180 TBB262152:TBB262180 TKX262152:TKX262180 TUT262152:TUT262180 UEP262152:UEP262180 UOL262152:UOL262180 UYH262152:UYH262180 VID262152:VID262180 VRZ262152:VRZ262180 WBV262152:WBV262180 WLR262152:WLR262180 WVN262152:WVN262180 F327688:F327716 JB327688:JB327716 SX327688:SX327716 ACT327688:ACT327716 AMP327688:AMP327716 AWL327688:AWL327716 BGH327688:BGH327716 BQD327688:BQD327716 BZZ327688:BZZ327716 CJV327688:CJV327716 CTR327688:CTR327716 DDN327688:DDN327716 DNJ327688:DNJ327716 DXF327688:DXF327716 EHB327688:EHB327716 EQX327688:EQX327716 FAT327688:FAT327716 FKP327688:FKP327716 FUL327688:FUL327716 GEH327688:GEH327716 GOD327688:GOD327716 GXZ327688:GXZ327716 HHV327688:HHV327716 HRR327688:HRR327716 IBN327688:IBN327716 ILJ327688:ILJ327716 IVF327688:IVF327716 JFB327688:JFB327716 JOX327688:JOX327716 JYT327688:JYT327716 KIP327688:KIP327716 KSL327688:KSL327716 LCH327688:LCH327716 LMD327688:LMD327716 LVZ327688:LVZ327716 MFV327688:MFV327716 MPR327688:MPR327716 MZN327688:MZN327716 NJJ327688:NJJ327716 NTF327688:NTF327716 ODB327688:ODB327716 OMX327688:OMX327716 OWT327688:OWT327716 PGP327688:PGP327716 PQL327688:PQL327716 QAH327688:QAH327716 QKD327688:QKD327716 QTZ327688:QTZ327716 RDV327688:RDV327716 RNR327688:RNR327716 RXN327688:RXN327716 SHJ327688:SHJ327716 SRF327688:SRF327716 TBB327688:TBB327716 TKX327688:TKX327716 TUT327688:TUT327716 UEP327688:UEP327716 UOL327688:UOL327716 UYH327688:UYH327716 VID327688:VID327716 VRZ327688:VRZ327716 WBV327688:WBV327716 WLR327688:WLR327716 WVN327688:WVN327716 F393224:F393252 JB393224:JB393252 SX393224:SX393252 ACT393224:ACT393252 AMP393224:AMP393252 AWL393224:AWL393252 BGH393224:BGH393252 BQD393224:BQD393252 BZZ393224:BZZ393252 CJV393224:CJV393252 CTR393224:CTR393252 DDN393224:DDN393252 DNJ393224:DNJ393252 DXF393224:DXF393252 EHB393224:EHB393252 EQX393224:EQX393252 FAT393224:FAT393252 FKP393224:FKP393252 FUL393224:FUL393252 GEH393224:GEH393252 GOD393224:GOD393252 GXZ393224:GXZ393252 HHV393224:HHV393252 HRR393224:HRR393252 IBN393224:IBN393252 ILJ393224:ILJ393252 IVF393224:IVF393252 JFB393224:JFB393252 JOX393224:JOX393252 JYT393224:JYT393252 KIP393224:KIP393252 KSL393224:KSL393252 LCH393224:LCH393252 LMD393224:LMD393252 LVZ393224:LVZ393252 MFV393224:MFV393252 MPR393224:MPR393252 MZN393224:MZN393252 NJJ393224:NJJ393252 NTF393224:NTF393252 ODB393224:ODB393252 OMX393224:OMX393252 OWT393224:OWT393252 PGP393224:PGP393252 PQL393224:PQL393252 QAH393224:QAH393252 QKD393224:QKD393252 QTZ393224:QTZ393252 RDV393224:RDV393252 RNR393224:RNR393252 RXN393224:RXN393252 SHJ393224:SHJ393252 SRF393224:SRF393252 TBB393224:TBB393252 TKX393224:TKX393252 TUT393224:TUT393252 UEP393224:UEP393252 UOL393224:UOL393252 UYH393224:UYH393252 VID393224:VID393252 VRZ393224:VRZ393252 WBV393224:WBV393252 WLR393224:WLR393252 WVN393224:WVN393252 F458760:F458788 JB458760:JB458788 SX458760:SX458788 ACT458760:ACT458788 AMP458760:AMP458788 AWL458760:AWL458788 BGH458760:BGH458788 BQD458760:BQD458788 BZZ458760:BZZ458788 CJV458760:CJV458788 CTR458760:CTR458788 DDN458760:DDN458788 DNJ458760:DNJ458788 DXF458760:DXF458788 EHB458760:EHB458788 EQX458760:EQX458788 FAT458760:FAT458788 FKP458760:FKP458788 FUL458760:FUL458788 GEH458760:GEH458788 GOD458760:GOD458788 GXZ458760:GXZ458788 HHV458760:HHV458788 HRR458760:HRR458788 IBN458760:IBN458788 ILJ458760:ILJ458788 IVF458760:IVF458788 JFB458760:JFB458788 JOX458760:JOX458788 JYT458760:JYT458788 KIP458760:KIP458788 KSL458760:KSL458788 LCH458760:LCH458788 LMD458760:LMD458788 LVZ458760:LVZ458788 MFV458760:MFV458788 MPR458760:MPR458788 MZN458760:MZN458788 NJJ458760:NJJ458788 NTF458760:NTF458788 ODB458760:ODB458788 OMX458760:OMX458788 OWT458760:OWT458788 PGP458760:PGP458788 PQL458760:PQL458788 QAH458760:QAH458788 QKD458760:QKD458788 QTZ458760:QTZ458788 RDV458760:RDV458788 RNR458760:RNR458788 RXN458760:RXN458788 SHJ458760:SHJ458788 SRF458760:SRF458788 TBB458760:TBB458788 TKX458760:TKX458788 TUT458760:TUT458788 UEP458760:UEP458788 UOL458760:UOL458788 UYH458760:UYH458788 VID458760:VID458788 VRZ458760:VRZ458788 WBV458760:WBV458788 WLR458760:WLR458788 WVN458760:WVN458788 F524296:F524324 JB524296:JB524324 SX524296:SX524324 ACT524296:ACT524324 AMP524296:AMP524324 AWL524296:AWL524324 BGH524296:BGH524324 BQD524296:BQD524324 BZZ524296:BZZ524324 CJV524296:CJV524324 CTR524296:CTR524324 DDN524296:DDN524324 DNJ524296:DNJ524324 DXF524296:DXF524324 EHB524296:EHB524324 EQX524296:EQX524324 FAT524296:FAT524324 FKP524296:FKP524324 FUL524296:FUL524324 GEH524296:GEH524324 GOD524296:GOD524324 GXZ524296:GXZ524324 HHV524296:HHV524324 HRR524296:HRR524324 IBN524296:IBN524324 ILJ524296:ILJ524324 IVF524296:IVF524324 JFB524296:JFB524324 JOX524296:JOX524324 JYT524296:JYT524324 KIP524296:KIP524324 KSL524296:KSL524324 LCH524296:LCH524324 LMD524296:LMD524324 LVZ524296:LVZ524324 MFV524296:MFV524324 MPR524296:MPR524324 MZN524296:MZN524324 NJJ524296:NJJ524324 NTF524296:NTF524324 ODB524296:ODB524324 OMX524296:OMX524324 OWT524296:OWT524324 PGP524296:PGP524324 PQL524296:PQL524324 QAH524296:QAH524324 QKD524296:QKD524324 QTZ524296:QTZ524324 RDV524296:RDV524324 RNR524296:RNR524324 RXN524296:RXN524324 SHJ524296:SHJ524324 SRF524296:SRF524324 TBB524296:TBB524324 TKX524296:TKX524324 TUT524296:TUT524324 UEP524296:UEP524324 UOL524296:UOL524324 UYH524296:UYH524324 VID524296:VID524324 VRZ524296:VRZ524324 WBV524296:WBV524324 WLR524296:WLR524324 WVN524296:WVN524324 F589832:F589860 JB589832:JB589860 SX589832:SX589860 ACT589832:ACT589860 AMP589832:AMP589860 AWL589832:AWL589860 BGH589832:BGH589860 BQD589832:BQD589860 BZZ589832:BZZ589860 CJV589832:CJV589860 CTR589832:CTR589860 DDN589832:DDN589860 DNJ589832:DNJ589860 DXF589832:DXF589860 EHB589832:EHB589860 EQX589832:EQX589860 FAT589832:FAT589860 FKP589832:FKP589860 FUL589832:FUL589860 GEH589832:GEH589860 GOD589832:GOD589860 GXZ589832:GXZ589860 HHV589832:HHV589860 HRR589832:HRR589860 IBN589832:IBN589860 ILJ589832:ILJ589860 IVF589832:IVF589860 JFB589832:JFB589860 JOX589832:JOX589860 JYT589832:JYT589860 KIP589832:KIP589860 KSL589832:KSL589860 LCH589832:LCH589860 LMD589832:LMD589860 LVZ589832:LVZ589860 MFV589832:MFV589860 MPR589832:MPR589860 MZN589832:MZN589860 NJJ589832:NJJ589860 NTF589832:NTF589860 ODB589832:ODB589860 OMX589832:OMX589860 OWT589832:OWT589860 PGP589832:PGP589860 PQL589832:PQL589860 QAH589832:QAH589860 QKD589832:QKD589860 QTZ589832:QTZ589860 RDV589832:RDV589860 RNR589832:RNR589860 RXN589832:RXN589860 SHJ589832:SHJ589860 SRF589832:SRF589860 TBB589832:TBB589860 TKX589832:TKX589860 TUT589832:TUT589860 UEP589832:UEP589860 UOL589832:UOL589860 UYH589832:UYH589860 VID589832:VID589860 VRZ589832:VRZ589860 WBV589832:WBV589860 WLR589832:WLR589860 WVN589832:WVN589860 F655368:F655396 JB655368:JB655396 SX655368:SX655396 ACT655368:ACT655396 AMP655368:AMP655396 AWL655368:AWL655396 BGH655368:BGH655396 BQD655368:BQD655396 BZZ655368:BZZ655396 CJV655368:CJV655396 CTR655368:CTR655396 DDN655368:DDN655396 DNJ655368:DNJ655396 DXF655368:DXF655396 EHB655368:EHB655396 EQX655368:EQX655396 FAT655368:FAT655396 FKP655368:FKP655396 FUL655368:FUL655396 GEH655368:GEH655396 GOD655368:GOD655396 GXZ655368:GXZ655396 HHV655368:HHV655396 HRR655368:HRR655396 IBN655368:IBN655396 ILJ655368:ILJ655396 IVF655368:IVF655396 JFB655368:JFB655396 JOX655368:JOX655396 JYT655368:JYT655396 KIP655368:KIP655396 KSL655368:KSL655396 LCH655368:LCH655396 LMD655368:LMD655396 LVZ655368:LVZ655396 MFV655368:MFV655396 MPR655368:MPR655396 MZN655368:MZN655396 NJJ655368:NJJ655396 NTF655368:NTF655396 ODB655368:ODB655396 OMX655368:OMX655396 OWT655368:OWT655396 PGP655368:PGP655396 PQL655368:PQL655396 QAH655368:QAH655396 QKD655368:QKD655396 QTZ655368:QTZ655396 RDV655368:RDV655396 RNR655368:RNR655396 RXN655368:RXN655396 SHJ655368:SHJ655396 SRF655368:SRF655396 TBB655368:TBB655396 TKX655368:TKX655396 TUT655368:TUT655396 UEP655368:UEP655396 UOL655368:UOL655396 UYH655368:UYH655396 VID655368:VID655396 VRZ655368:VRZ655396 WBV655368:WBV655396 WLR655368:WLR655396 WVN655368:WVN655396 F720904:F720932 JB720904:JB720932 SX720904:SX720932 ACT720904:ACT720932 AMP720904:AMP720932 AWL720904:AWL720932 BGH720904:BGH720932 BQD720904:BQD720932 BZZ720904:BZZ720932 CJV720904:CJV720932 CTR720904:CTR720932 DDN720904:DDN720932 DNJ720904:DNJ720932 DXF720904:DXF720932 EHB720904:EHB720932 EQX720904:EQX720932 FAT720904:FAT720932 FKP720904:FKP720932 FUL720904:FUL720932 GEH720904:GEH720932 GOD720904:GOD720932 GXZ720904:GXZ720932 HHV720904:HHV720932 HRR720904:HRR720932 IBN720904:IBN720932 ILJ720904:ILJ720932 IVF720904:IVF720932 JFB720904:JFB720932 JOX720904:JOX720932 JYT720904:JYT720932 KIP720904:KIP720932 KSL720904:KSL720932 LCH720904:LCH720932 LMD720904:LMD720932 LVZ720904:LVZ720932 MFV720904:MFV720932 MPR720904:MPR720932 MZN720904:MZN720932 NJJ720904:NJJ720932 NTF720904:NTF720932 ODB720904:ODB720932 OMX720904:OMX720932 OWT720904:OWT720932 PGP720904:PGP720932 PQL720904:PQL720932 QAH720904:QAH720932 QKD720904:QKD720932 QTZ720904:QTZ720932 RDV720904:RDV720932 RNR720904:RNR720932 RXN720904:RXN720932 SHJ720904:SHJ720932 SRF720904:SRF720932 TBB720904:TBB720932 TKX720904:TKX720932 TUT720904:TUT720932 UEP720904:UEP720932 UOL720904:UOL720932 UYH720904:UYH720932 VID720904:VID720932 VRZ720904:VRZ720932 WBV720904:WBV720932 WLR720904:WLR720932 WVN720904:WVN720932 F786440:F786468 JB786440:JB786468 SX786440:SX786468 ACT786440:ACT786468 AMP786440:AMP786468 AWL786440:AWL786468 BGH786440:BGH786468 BQD786440:BQD786468 BZZ786440:BZZ786468 CJV786440:CJV786468 CTR786440:CTR786468 DDN786440:DDN786468 DNJ786440:DNJ786468 DXF786440:DXF786468 EHB786440:EHB786468 EQX786440:EQX786468 FAT786440:FAT786468 FKP786440:FKP786468 FUL786440:FUL786468 GEH786440:GEH786468 GOD786440:GOD786468 GXZ786440:GXZ786468 HHV786440:HHV786468 HRR786440:HRR786468 IBN786440:IBN786468 ILJ786440:ILJ786468 IVF786440:IVF786468 JFB786440:JFB786468 JOX786440:JOX786468 JYT786440:JYT786468 KIP786440:KIP786468 KSL786440:KSL786468 LCH786440:LCH786468 LMD786440:LMD786468 LVZ786440:LVZ786468 MFV786440:MFV786468 MPR786440:MPR786468 MZN786440:MZN786468 NJJ786440:NJJ786468 NTF786440:NTF786468 ODB786440:ODB786468 OMX786440:OMX786468 OWT786440:OWT786468 PGP786440:PGP786468 PQL786440:PQL786468 QAH786440:QAH786468 QKD786440:QKD786468 QTZ786440:QTZ786468 RDV786440:RDV786468 RNR786440:RNR786468 RXN786440:RXN786468 SHJ786440:SHJ786468 SRF786440:SRF786468 TBB786440:TBB786468 TKX786440:TKX786468 TUT786440:TUT786468 UEP786440:UEP786468 UOL786440:UOL786468 UYH786440:UYH786468 VID786440:VID786468 VRZ786440:VRZ786468 WBV786440:WBV786468 WLR786440:WLR786468 WVN786440:WVN786468 F851976:F852004 JB851976:JB852004 SX851976:SX852004 ACT851976:ACT852004 AMP851976:AMP852004 AWL851976:AWL852004 BGH851976:BGH852004 BQD851976:BQD852004 BZZ851976:BZZ852004 CJV851976:CJV852004 CTR851976:CTR852004 DDN851976:DDN852004 DNJ851976:DNJ852004 DXF851976:DXF852004 EHB851976:EHB852004 EQX851976:EQX852004 FAT851976:FAT852004 FKP851976:FKP852004 FUL851976:FUL852004 GEH851976:GEH852004 GOD851976:GOD852004 GXZ851976:GXZ852004 HHV851976:HHV852004 HRR851976:HRR852004 IBN851976:IBN852004 ILJ851976:ILJ852004 IVF851976:IVF852004 JFB851976:JFB852004 JOX851976:JOX852004 JYT851976:JYT852004 KIP851976:KIP852004 KSL851976:KSL852004 LCH851976:LCH852004 LMD851976:LMD852004 LVZ851976:LVZ852004 MFV851976:MFV852004 MPR851976:MPR852004 MZN851976:MZN852004 NJJ851976:NJJ852004 NTF851976:NTF852004 ODB851976:ODB852004 OMX851976:OMX852004 OWT851976:OWT852004 PGP851976:PGP852004 PQL851976:PQL852004 QAH851976:QAH852004 QKD851976:QKD852004 QTZ851976:QTZ852004 RDV851976:RDV852004 RNR851976:RNR852004 RXN851976:RXN852004 SHJ851976:SHJ852004 SRF851976:SRF852004 TBB851976:TBB852004 TKX851976:TKX852004 TUT851976:TUT852004 UEP851976:UEP852004 UOL851976:UOL852004 UYH851976:UYH852004 VID851976:VID852004 VRZ851976:VRZ852004 WBV851976:WBV852004 WLR851976:WLR852004 WVN851976:WVN852004 F917512:F917540 JB917512:JB917540 SX917512:SX917540 ACT917512:ACT917540 AMP917512:AMP917540 AWL917512:AWL917540 BGH917512:BGH917540 BQD917512:BQD917540 BZZ917512:BZZ917540 CJV917512:CJV917540 CTR917512:CTR917540 DDN917512:DDN917540 DNJ917512:DNJ917540 DXF917512:DXF917540 EHB917512:EHB917540 EQX917512:EQX917540 FAT917512:FAT917540 FKP917512:FKP917540 FUL917512:FUL917540 GEH917512:GEH917540 GOD917512:GOD917540 GXZ917512:GXZ917540 HHV917512:HHV917540 HRR917512:HRR917540 IBN917512:IBN917540 ILJ917512:ILJ917540 IVF917512:IVF917540 JFB917512:JFB917540 JOX917512:JOX917540 JYT917512:JYT917540 KIP917512:KIP917540 KSL917512:KSL917540 LCH917512:LCH917540 LMD917512:LMD917540 LVZ917512:LVZ917540 MFV917512:MFV917540 MPR917512:MPR917540 MZN917512:MZN917540 NJJ917512:NJJ917540 NTF917512:NTF917540 ODB917512:ODB917540 OMX917512:OMX917540 OWT917512:OWT917540 PGP917512:PGP917540 PQL917512:PQL917540 QAH917512:QAH917540 QKD917512:QKD917540 QTZ917512:QTZ917540 RDV917512:RDV917540 RNR917512:RNR917540 RXN917512:RXN917540 SHJ917512:SHJ917540 SRF917512:SRF917540 TBB917512:TBB917540 TKX917512:TKX917540 TUT917512:TUT917540 UEP917512:UEP917540 UOL917512:UOL917540 UYH917512:UYH917540 VID917512:VID917540 VRZ917512:VRZ917540 WBV917512:WBV917540 WLR917512:WLR917540 WVN917512:WVN917540 F983048:F983076 JB983048:JB983076 SX983048:SX983076 ACT983048:ACT983076 AMP983048:AMP983076 AWL983048:AWL983076 BGH983048:BGH983076 BQD983048:BQD983076 BZZ983048:BZZ983076 CJV983048:CJV983076 CTR983048:CTR983076 DDN983048:DDN983076 DNJ983048:DNJ983076 DXF983048:DXF983076 EHB983048:EHB983076 EQX983048:EQX983076 FAT983048:FAT983076 FKP983048:FKP983076 FUL983048:FUL983076 GEH983048:GEH983076 GOD983048:GOD983076 GXZ983048:GXZ983076 HHV983048:HHV983076 HRR983048:HRR983076 IBN983048:IBN983076 ILJ983048:ILJ983076 IVF983048:IVF983076 JFB983048:JFB983076 JOX983048:JOX983076 JYT983048:JYT983076 KIP983048:KIP983076 KSL983048:KSL983076 LCH983048:LCH983076 LMD983048:LMD983076 LVZ983048:LVZ983076 MFV983048:MFV983076 MPR983048:MPR983076 MZN983048:MZN983076 NJJ983048:NJJ983076 NTF983048:NTF983076 ODB983048:ODB983076 OMX983048:OMX983076 OWT983048:OWT983076 PGP983048:PGP983076 PQL983048:PQL983076 QAH983048:QAH983076 QKD983048:QKD983076 QTZ983048:QTZ983076 RDV983048:RDV983076 RNR983048:RNR983076 RXN983048:RXN983076 SHJ983048:SHJ983076 SRF983048:SRF983076 TBB983048:TBB983076 TKX983048:TKX983076 TUT983048:TUT983076 UEP983048:UEP983076 UOL983048:UOL983076 UYH983048:UYH983076 VID983048:VID983076 VRZ983048:VRZ983076 WBV983048:WBV983076 WLR983048:WLR983076 F7:F45" xr:uid="{48E7D2B4-F8E9-4DAC-A784-5F73DA737B13}">
      <formula1>"Awaiting Review,OK,NOT OK, Investigating"</formula1>
    </dataValidation>
    <dataValidation type="list" showInputMessage="1" showErrorMessage="1" errorTitle="Invalid Entry" error="Please select only from the choices in the drop down box." promptTitle="choose" sqref="C31" xr:uid="{910265A6-61DE-4DF4-BFD5-8439C667F597}">
      <formula1>"PLEASE RESPOND,Yes, in all environments,Yes, but only in Production environment,No,Not applicable,Not Known"</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only from the choices in the drop down box." promptTitle="choose" xr:uid="{8DCF9B6F-F003-4F8E-9435-8BB21859B103}">
          <x14:formula1>
            <xm:f>"PLEASE RESPOND,Yes,No,Not applicable, Not Known"</xm:f>
          </x14:formula1>
          <xm:sqref>WVK983059:WVK983062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IY39:IY43 SU39:SU43 ACQ39:ACQ43 AMM39:AMM43 AWI39:AWI43 BGE39:BGE43 BQA39:BQA43 BZW39:BZW43 CJS39:CJS43 CTO39:CTO43 DDK39:DDK43 DNG39:DNG43 DXC39:DXC43 EGY39:EGY43 EQU39:EQU43 FAQ39:FAQ43 FKM39:FKM43 FUI39:FUI43 GEE39:GEE43 GOA39:GOA43 GXW39:GXW43 HHS39:HHS43 HRO39:HRO43 IBK39:IBK43 ILG39:ILG43 IVC39:IVC43 JEY39:JEY43 JOU39:JOU43 JYQ39:JYQ43 KIM39:KIM43 KSI39:KSI43 LCE39:LCE43 LMA39:LMA43 LVW39:LVW43 MFS39:MFS43 MPO39:MPO43 MZK39:MZK43 NJG39:NJG43 NTC39:NTC43 OCY39:OCY43 OMU39:OMU43 OWQ39:OWQ43 PGM39:PGM43 PQI39:PQI43 QAE39:QAE43 QKA39:QKA43 QTW39:QTW43 RDS39:RDS43 RNO39:RNO43 RXK39:RXK43 SHG39:SHG43 SRC39:SRC43 TAY39:TAY43 TKU39:TKU43 TUQ39:TUQ43 UEM39:UEM43 UOI39:UOI43 UYE39:UYE43 VIA39:VIA43 VRW39:VRW43 WBS39:WBS43 WLO39:WLO43 WVK39:WVK43 C65568:C65570 IY65568:IY65570 SU65568:SU65570 ACQ65568:ACQ65570 AMM65568:AMM65570 AWI65568:AWI65570 BGE65568:BGE65570 BQA65568:BQA65570 BZW65568:BZW65570 CJS65568:CJS65570 CTO65568:CTO65570 DDK65568:DDK65570 DNG65568:DNG65570 DXC65568:DXC65570 EGY65568:EGY65570 EQU65568:EQU65570 FAQ65568:FAQ65570 FKM65568:FKM65570 FUI65568:FUI65570 GEE65568:GEE65570 GOA65568:GOA65570 GXW65568:GXW65570 HHS65568:HHS65570 HRO65568:HRO65570 IBK65568:IBK65570 ILG65568:ILG65570 IVC65568:IVC65570 JEY65568:JEY65570 JOU65568:JOU65570 JYQ65568:JYQ65570 KIM65568:KIM65570 KSI65568:KSI65570 LCE65568:LCE65570 LMA65568:LMA65570 LVW65568:LVW65570 MFS65568:MFS65570 MPO65568:MPO65570 MZK65568:MZK65570 NJG65568:NJG65570 NTC65568:NTC65570 OCY65568:OCY65570 OMU65568:OMU65570 OWQ65568:OWQ65570 PGM65568:PGM65570 PQI65568:PQI65570 QAE65568:QAE65570 QKA65568:QKA65570 QTW65568:QTW65570 RDS65568:RDS65570 RNO65568:RNO65570 RXK65568:RXK65570 SHG65568:SHG65570 SRC65568:SRC65570 TAY65568:TAY65570 TKU65568:TKU65570 TUQ65568:TUQ65570 UEM65568:UEM65570 UOI65568:UOI65570 UYE65568:UYE65570 VIA65568:VIA65570 VRW65568:VRW65570 WBS65568:WBS65570 WLO65568:WLO65570 WVK65568:WVK65570 C131104:C131106 IY131104:IY131106 SU131104:SU131106 ACQ131104:ACQ131106 AMM131104:AMM131106 AWI131104:AWI131106 BGE131104:BGE131106 BQA131104:BQA131106 BZW131104:BZW131106 CJS131104:CJS131106 CTO131104:CTO131106 DDK131104:DDK131106 DNG131104:DNG131106 DXC131104:DXC131106 EGY131104:EGY131106 EQU131104:EQU131106 FAQ131104:FAQ131106 FKM131104:FKM131106 FUI131104:FUI131106 GEE131104:GEE131106 GOA131104:GOA131106 GXW131104:GXW131106 HHS131104:HHS131106 HRO131104:HRO131106 IBK131104:IBK131106 ILG131104:ILG131106 IVC131104:IVC131106 JEY131104:JEY131106 JOU131104:JOU131106 JYQ131104:JYQ131106 KIM131104:KIM131106 KSI131104:KSI131106 LCE131104:LCE131106 LMA131104:LMA131106 LVW131104:LVW131106 MFS131104:MFS131106 MPO131104:MPO131106 MZK131104:MZK131106 NJG131104:NJG131106 NTC131104:NTC131106 OCY131104:OCY131106 OMU131104:OMU131106 OWQ131104:OWQ131106 PGM131104:PGM131106 PQI131104:PQI131106 QAE131104:QAE131106 QKA131104:QKA131106 QTW131104:QTW131106 RDS131104:RDS131106 RNO131104:RNO131106 RXK131104:RXK131106 SHG131104:SHG131106 SRC131104:SRC131106 TAY131104:TAY131106 TKU131104:TKU131106 TUQ131104:TUQ131106 UEM131104:UEM131106 UOI131104:UOI131106 UYE131104:UYE131106 VIA131104:VIA131106 VRW131104:VRW131106 WBS131104:WBS131106 WLO131104:WLO131106 WVK131104:WVK131106 C196640:C196642 IY196640:IY196642 SU196640:SU196642 ACQ196640:ACQ196642 AMM196640:AMM196642 AWI196640:AWI196642 BGE196640:BGE196642 BQA196640:BQA196642 BZW196640:BZW196642 CJS196640:CJS196642 CTO196640:CTO196642 DDK196640:DDK196642 DNG196640:DNG196642 DXC196640:DXC196642 EGY196640:EGY196642 EQU196640:EQU196642 FAQ196640:FAQ196642 FKM196640:FKM196642 FUI196640:FUI196642 GEE196640:GEE196642 GOA196640:GOA196642 GXW196640:GXW196642 HHS196640:HHS196642 HRO196640:HRO196642 IBK196640:IBK196642 ILG196640:ILG196642 IVC196640:IVC196642 JEY196640:JEY196642 JOU196640:JOU196642 JYQ196640:JYQ196642 KIM196640:KIM196642 KSI196640:KSI196642 LCE196640:LCE196642 LMA196640:LMA196642 LVW196640:LVW196642 MFS196640:MFS196642 MPO196640:MPO196642 MZK196640:MZK196642 NJG196640:NJG196642 NTC196640:NTC196642 OCY196640:OCY196642 OMU196640:OMU196642 OWQ196640:OWQ196642 PGM196640:PGM196642 PQI196640:PQI196642 QAE196640:QAE196642 QKA196640:QKA196642 QTW196640:QTW196642 RDS196640:RDS196642 RNO196640:RNO196642 RXK196640:RXK196642 SHG196640:SHG196642 SRC196640:SRC196642 TAY196640:TAY196642 TKU196640:TKU196642 TUQ196640:TUQ196642 UEM196640:UEM196642 UOI196640:UOI196642 UYE196640:UYE196642 VIA196640:VIA196642 VRW196640:VRW196642 WBS196640:WBS196642 WLO196640:WLO196642 WVK196640:WVK196642 C262176:C262178 IY262176:IY262178 SU262176:SU262178 ACQ262176:ACQ262178 AMM262176:AMM262178 AWI262176:AWI262178 BGE262176:BGE262178 BQA262176:BQA262178 BZW262176:BZW262178 CJS262176:CJS262178 CTO262176:CTO262178 DDK262176:DDK262178 DNG262176:DNG262178 DXC262176:DXC262178 EGY262176:EGY262178 EQU262176:EQU262178 FAQ262176:FAQ262178 FKM262176:FKM262178 FUI262176:FUI262178 GEE262176:GEE262178 GOA262176:GOA262178 GXW262176:GXW262178 HHS262176:HHS262178 HRO262176:HRO262178 IBK262176:IBK262178 ILG262176:ILG262178 IVC262176:IVC262178 JEY262176:JEY262178 JOU262176:JOU262178 JYQ262176:JYQ262178 KIM262176:KIM262178 KSI262176:KSI262178 LCE262176:LCE262178 LMA262176:LMA262178 LVW262176:LVW262178 MFS262176:MFS262178 MPO262176:MPO262178 MZK262176:MZK262178 NJG262176:NJG262178 NTC262176:NTC262178 OCY262176:OCY262178 OMU262176:OMU262178 OWQ262176:OWQ262178 PGM262176:PGM262178 PQI262176:PQI262178 QAE262176:QAE262178 QKA262176:QKA262178 QTW262176:QTW262178 RDS262176:RDS262178 RNO262176:RNO262178 RXK262176:RXK262178 SHG262176:SHG262178 SRC262176:SRC262178 TAY262176:TAY262178 TKU262176:TKU262178 TUQ262176:TUQ262178 UEM262176:UEM262178 UOI262176:UOI262178 UYE262176:UYE262178 VIA262176:VIA262178 VRW262176:VRW262178 WBS262176:WBS262178 WLO262176:WLO262178 WVK262176:WVK262178 C327712:C327714 IY327712:IY327714 SU327712:SU327714 ACQ327712:ACQ327714 AMM327712:AMM327714 AWI327712:AWI327714 BGE327712:BGE327714 BQA327712:BQA327714 BZW327712:BZW327714 CJS327712:CJS327714 CTO327712:CTO327714 DDK327712:DDK327714 DNG327712:DNG327714 DXC327712:DXC327714 EGY327712:EGY327714 EQU327712:EQU327714 FAQ327712:FAQ327714 FKM327712:FKM327714 FUI327712:FUI327714 GEE327712:GEE327714 GOA327712:GOA327714 GXW327712:GXW327714 HHS327712:HHS327714 HRO327712:HRO327714 IBK327712:IBK327714 ILG327712:ILG327714 IVC327712:IVC327714 JEY327712:JEY327714 JOU327712:JOU327714 JYQ327712:JYQ327714 KIM327712:KIM327714 KSI327712:KSI327714 LCE327712:LCE327714 LMA327712:LMA327714 LVW327712:LVW327714 MFS327712:MFS327714 MPO327712:MPO327714 MZK327712:MZK327714 NJG327712:NJG327714 NTC327712:NTC327714 OCY327712:OCY327714 OMU327712:OMU327714 OWQ327712:OWQ327714 PGM327712:PGM327714 PQI327712:PQI327714 QAE327712:QAE327714 QKA327712:QKA327714 QTW327712:QTW327714 RDS327712:RDS327714 RNO327712:RNO327714 RXK327712:RXK327714 SHG327712:SHG327714 SRC327712:SRC327714 TAY327712:TAY327714 TKU327712:TKU327714 TUQ327712:TUQ327714 UEM327712:UEM327714 UOI327712:UOI327714 UYE327712:UYE327714 VIA327712:VIA327714 VRW327712:VRW327714 WBS327712:WBS327714 WLO327712:WLO327714 WVK327712:WVK327714 C393248:C393250 IY393248:IY393250 SU393248:SU393250 ACQ393248:ACQ393250 AMM393248:AMM393250 AWI393248:AWI393250 BGE393248:BGE393250 BQA393248:BQA393250 BZW393248:BZW393250 CJS393248:CJS393250 CTO393248:CTO393250 DDK393248:DDK393250 DNG393248:DNG393250 DXC393248:DXC393250 EGY393248:EGY393250 EQU393248:EQU393250 FAQ393248:FAQ393250 FKM393248:FKM393250 FUI393248:FUI393250 GEE393248:GEE393250 GOA393248:GOA393250 GXW393248:GXW393250 HHS393248:HHS393250 HRO393248:HRO393250 IBK393248:IBK393250 ILG393248:ILG393250 IVC393248:IVC393250 JEY393248:JEY393250 JOU393248:JOU393250 JYQ393248:JYQ393250 KIM393248:KIM393250 KSI393248:KSI393250 LCE393248:LCE393250 LMA393248:LMA393250 LVW393248:LVW393250 MFS393248:MFS393250 MPO393248:MPO393250 MZK393248:MZK393250 NJG393248:NJG393250 NTC393248:NTC393250 OCY393248:OCY393250 OMU393248:OMU393250 OWQ393248:OWQ393250 PGM393248:PGM393250 PQI393248:PQI393250 QAE393248:QAE393250 QKA393248:QKA393250 QTW393248:QTW393250 RDS393248:RDS393250 RNO393248:RNO393250 RXK393248:RXK393250 SHG393248:SHG393250 SRC393248:SRC393250 TAY393248:TAY393250 TKU393248:TKU393250 TUQ393248:TUQ393250 UEM393248:UEM393250 UOI393248:UOI393250 UYE393248:UYE393250 VIA393248:VIA393250 VRW393248:VRW393250 WBS393248:WBS393250 WLO393248:WLO393250 WVK393248:WVK393250 C458784:C458786 IY458784:IY458786 SU458784:SU458786 ACQ458784:ACQ458786 AMM458784:AMM458786 AWI458784:AWI458786 BGE458784:BGE458786 BQA458784:BQA458786 BZW458784:BZW458786 CJS458784:CJS458786 CTO458784:CTO458786 DDK458784:DDK458786 DNG458784:DNG458786 DXC458784:DXC458786 EGY458784:EGY458786 EQU458784:EQU458786 FAQ458784:FAQ458786 FKM458784:FKM458786 FUI458784:FUI458786 GEE458784:GEE458786 GOA458784:GOA458786 GXW458784:GXW458786 HHS458784:HHS458786 HRO458784:HRO458786 IBK458784:IBK458786 ILG458784:ILG458786 IVC458784:IVC458786 JEY458784:JEY458786 JOU458784:JOU458786 JYQ458784:JYQ458786 KIM458784:KIM458786 KSI458784:KSI458786 LCE458784:LCE458786 LMA458784:LMA458786 LVW458784:LVW458786 MFS458784:MFS458786 MPO458784:MPO458786 MZK458784:MZK458786 NJG458784:NJG458786 NTC458784:NTC458786 OCY458784:OCY458786 OMU458784:OMU458786 OWQ458784:OWQ458786 PGM458784:PGM458786 PQI458784:PQI458786 QAE458784:QAE458786 QKA458784:QKA458786 QTW458784:QTW458786 RDS458784:RDS458786 RNO458784:RNO458786 RXK458784:RXK458786 SHG458784:SHG458786 SRC458784:SRC458786 TAY458784:TAY458786 TKU458784:TKU458786 TUQ458784:TUQ458786 UEM458784:UEM458786 UOI458784:UOI458786 UYE458784:UYE458786 VIA458784:VIA458786 VRW458784:VRW458786 WBS458784:WBS458786 WLO458784:WLO458786 WVK458784:WVK458786 C524320:C524322 IY524320:IY524322 SU524320:SU524322 ACQ524320:ACQ524322 AMM524320:AMM524322 AWI524320:AWI524322 BGE524320:BGE524322 BQA524320:BQA524322 BZW524320:BZW524322 CJS524320:CJS524322 CTO524320:CTO524322 DDK524320:DDK524322 DNG524320:DNG524322 DXC524320:DXC524322 EGY524320:EGY524322 EQU524320:EQU524322 FAQ524320:FAQ524322 FKM524320:FKM524322 FUI524320:FUI524322 GEE524320:GEE524322 GOA524320:GOA524322 GXW524320:GXW524322 HHS524320:HHS524322 HRO524320:HRO524322 IBK524320:IBK524322 ILG524320:ILG524322 IVC524320:IVC524322 JEY524320:JEY524322 JOU524320:JOU524322 JYQ524320:JYQ524322 KIM524320:KIM524322 KSI524320:KSI524322 LCE524320:LCE524322 LMA524320:LMA524322 LVW524320:LVW524322 MFS524320:MFS524322 MPO524320:MPO524322 MZK524320:MZK524322 NJG524320:NJG524322 NTC524320:NTC524322 OCY524320:OCY524322 OMU524320:OMU524322 OWQ524320:OWQ524322 PGM524320:PGM524322 PQI524320:PQI524322 QAE524320:QAE524322 QKA524320:QKA524322 QTW524320:QTW524322 RDS524320:RDS524322 RNO524320:RNO524322 RXK524320:RXK524322 SHG524320:SHG524322 SRC524320:SRC524322 TAY524320:TAY524322 TKU524320:TKU524322 TUQ524320:TUQ524322 UEM524320:UEM524322 UOI524320:UOI524322 UYE524320:UYE524322 VIA524320:VIA524322 VRW524320:VRW524322 WBS524320:WBS524322 WLO524320:WLO524322 WVK524320:WVK524322 C589856:C589858 IY589856:IY589858 SU589856:SU589858 ACQ589856:ACQ589858 AMM589856:AMM589858 AWI589856:AWI589858 BGE589856:BGE589858 BQA589856:BQA589858 BZW589856:BZW589858 CJS589856:CJS589858 CTO589856:CTO589858 DDK589856:DDK589858 DNG589856:DNG589858 DXC589856:DXC589858 EGY589856:EGY589858 EQU589856:EQU589858 FAQ589856:FAQ589858 FKM589856:FKM589858 FUI589856:FUI589858 GEE589856:GEE589858 GOA589856:GOA589858 GXW589856:GXW589858 HHS589856:HHS589858 HRO589856:HRO589858 IBK589856:IBK589858 ILG589856:ILG589858 IVC589856:IVC589858 JEY589856:JEY589858 JOU589856:JOU589858 JYQ589856:JYQ589858 KIM589856:KIM589858 KSI589856:KSI589858 LCE589856:LCE589858 LMA589856:LMA589858 LVW589856:LVW589858 MFS589856:MFS589858 MPO589856:MPO589858 MZK589856:MZK589858 NJG589856:NJG589858 NTC589856:NTC589858 OCY589856:OCY589858 OMU589856:OMU589858 OWQ589856:OWQ589858 PGM589856:PGM589858 PQI589856:PQI589858 QAE589856:QAE589858 QKA589856:QKA589858 QTW589856:QTW589858 RDS589856:RDS589858 RNO589856:RNO589858 RXK589856:RXK589858 SHG589856:SHG589858 SRC589856:SRC589858 TAY589856:TAY589858 TKU589856:TKU589858 TUQ589856:TUQ589858 UEM589856:UEM589858 UOI589856:UOI589858 UYE589856:UYE589858 VIA589856:VIA589858 VRW589856:VRW589858 WBS589856:WBS589858 WLO589856:WLO589858 WVK589856:WVK589858 C655392:C655394 IY655392:IY655394 SU655392:SU655394 ACQ655392:ACQ655394 AMM655392:AMM655394 AWI655392:AWI655394 BGE655392:BGE655394 BQA655392:BQA655394 BZW655392:BZW655394 CJS655392:CJS655394 CTO655392:CTO655394 DDK655392:DDK655394 DNG655392:DNG655394 DXC655392:DXC655394 EGY655392:EGY655394 EQU655392:EQU655394 FAQ655392:FAQ655394 FKM655392:FKM655394 FUI655392:FUI655394 GEE655392:GEE655394 GOA655392:GOA655394 GXW655392:GXW655394 HHS655392:HHS655394 HRO655392:HRO655394 IBK655392:IBK655394 ILG655392:ILG655394 IVC655392:IVC655394 JEY655392:JEY655394 JOU655392:JOU655394 JYQ655392:JYQ655394 KIM655392:KIM655394 KSI655392:KSI655394 LCE655392:LCE655394 LMA655392:LMA655394 LVW655392:LVW655394 MFS655392:MFS655394 MPO655392:MPO655394 MZK655392:MZK655394 NJG655392:NJG655394 NTC655392:NTC655394 OCY655392:OCY655394 OMU655392:OMU655394 OWQ655392:OWQ655394 PGM655392:PGM655394 PQI655392:PQI655394 QAE655392:QAE655394 QKA655392:QKA655394 QTW655392:QTW655394 RDS655392:RDS655394 RNO655392:RNO655394 RXK655392:RXK655394 SHG655392:SHG655394 SRC655392:SRC655394 TAY655392:TAY655394 TKU655392:TKU655394 TUQ655392:TUQ655394 UEM655392:UEM655394 UOI655392:UOI655394 UYE655392:UYE655394 VIA655392:VIA655394 VRW655392:VRW655394 WBS655392:WBS655394 WLO655392:WLO655394 WVK655392:WVK655394 C720928:C720930 IY720928:IY720930 SU720928:SU720930 ACQ720928:ACQ720930 AMM720928:AMM720930 AWI720928:AWI720930 BGE720928:BGE720930 BQA720928:BQA720930 BZW720928:BZW720930 CJS720928:CJS720930 CTO720928:CTO720930 DDK720928:DDK720930 DNG720928:DNG720930 DXC720928:DXC720930 EGY720928:EGY720930 EQU720928:EQU720930 FAQ720928:FAQ720930 FKM720928:FKM720930 FUI720928:FUI720930 GEE720928:GEE720930 GOA720928:GOA720930 GXW720928:GXW720930 HHS720928:HHS720930 HRO720928:HRO720930 IBK720928:IBK720930 ILG720928:ILG720930 IVC720928:IVC720930 JEY720928:JEY720930 JOU720928:JOU720930 JYQ720928:JYQ720930 KIM720928:KIM720930 KSI720928:KSI720930 LCE720928:LCE720930 LMA720928:LMA720930 LVW720928:LVW720930 MFS720928:MFS720930 MPO720928:MPO720930 MZK720928:MZK720930 NJG720928:NJG720930 NTC720928:NTC720930 OCY720928:OCY720930 OMU720928:OMU720930 OWQ720928:OWQ720930 PGM720928:PGM720930 PQI720928:PQI720930 QAE720928:QAE720930 QKA720928:QKA720930 QTW720928:QTW720930 RDS720928:RDS720930 RNO720928:RNO720930 RXK720928:RXK720930 SHG720928:SHG720930 SRC720928:SRC720930 TAY720928:TAY720930 TKU720928:TKU720930 TUQ720928:TUQ720930 UEM720928:UEM720930 UOI720928:UOI720930 UYE720928:UYE720930 VIA720928:VIA720930 VRW720928:VRW720930 WBS720928:WBS720930 WLO720928:WLO720930 WVK720928:WVK720930 C786464:C786466 IY786464:IY786466 SU786464:SU786466 ACQ786464:ACQ786466 AMM786464:AMM786466 AWI786464:AWI786466 BGE786464:BGE786466 BQA786464:BQA786466 BZW786464:BZW786466 CJS786464:CJS786466 CTO786464:CTO786466 DDK786464:DDK786466 DNG786464:DNG786466 DXC786464:DXC786466 EGY786464:EGY786466 EQU786464:EQU786466 FAQ786464:FAQ786466 FKM786464:FKM786466 FUI786464:FUI786466 GEE786464:GEE786466 GOA786464:GOA786466 GXW786464:GXW786466 HHS786464:HHS786466 HRO786464:HRO786466 IBK786464:IBK786466 ILG786464:ILG786466 IVC786464:IVC786466 JEY786464:JEY786466 JOU786464:JOU786466 JYQ786464:JYQ786466 KIM786464:KIM786466 KSI786464:KSI786466 LCE786464:LCE786466 LMA786464:LMA786466 LVW786464:LVW786466 MFS786464:MFS786466 MPO786464:MPO786466 MZK786464:MZK786466 NJG786464:NJG786466 NTC786464:NTC786466 OCY786464:OCY786466 OMU786464:OMU786466 OWQ786464:OWQ786466 PGM786464:PGM786466 PQI786464:PQI786466 QAE786464:QAE786466 QKA786464:QKA786466 QTW786464:QTW786466 RDS786464:RDS786466 RNO786464:RNO786466 RXK786464:RXK786466 SHG786464:SHG786466 SRC786464:SRC786466 TAY786464:TAY786466 TKU786464:TKU786466 TUQ786464:TUQ786466 UEM786464:UEM786466 UOI786464:UOI786466 UYE786464:UYE786466 VIA786464:VIA786466 VRW786464:VRW786466 WBS786464:WBS786466 WLO786464:WLO786466 WVK786464:WVK786466 C852000:C852002 IY852000:IY852002 SU852000:SU852002 ACQ852000:ACQ852002 AMM852000:AMM852002 AWI852000:AWI852002 BGE852000:BGE852002 BQA852000:BQA852002 BZW852000:BZW852002 CJS852000:CJS852002 CTO852000:CTO852002 DDK852000:DDK852002 DNG852000:DNG852002 DXC852000:DXC852002 EGY852000:EGY852002 EQU852000:EQU852002 FAQ852000:FAQ852002 FKM852000:FKM852002 FUI852000:FUI852002 GEE852000:GEE852002 GOA852000:GOA852002 GXW852000:GXW852002 HHS852000:HHS852002 HRO852000:HRO852002 IBK852000:IBK852002 ILG852000:ILG852002 IVC852000:IVC852002 JEY852000:JEY852002 JOU852000:JOU852002 JYQ852000:JYQ852002 KIM852000:KIM852002 KSI852000:KSI852002 LCE852000:LCE852002 LMA852000:LMA852002 LVW852000:LVW852002 MFS852000:MFS852002 MPO852000:MPO852002 MZK852000:MZK852002 NJG852000:NJG852002 NTC852000:NTC852002 OCY852000:OCY852002 OMU852000:OMU852002 OWQ852000:OWQ852002 PGM852000:PGM852002 PQI852000:PQI852002 QAE852000:QAE852002 QKA852000:QKA852002 QTW852000:QTW852002 RDS852000:RDS852002 RNO852000:RNO852002 RXK852000:RXK852002 SHG852000:SHG852002 SRC852000:SRC852002 TAY852000:TAY852002 TKU852000:TKU852002 TUQ852000:TUQ852002 UEM852000:UEM852002 UOI852000:UOI852002 UYE852000:UYE852002 VIA852000:VIA852002 VRW852000:VRW852002 WBS852000:WBS852002 WLO852000:WLO852002 WVK852000:WVK852002 C917536:C917538 IY917536:IY917538 SU917536:SU917538 ACQ917536:ACQ917538 AMM917536:AMM917538 AWI917536:AWI917538 BGE917536:BGE917538 BQA917536:BQA917538 BZW917536:BZW917538 CJS917536:CJS917538 CTO917536:CTO917538 DDK917536:DDK917538 DNG917536:DNG917538 DXC917536:DXC917538 EGY917536:EGY917538 EQU917536:EQU917538 FAQ917536:FAQ917538 FKM917536:FKM917538 FUI917536:FUI917538 GEE917536:GEE917538 GOA917536:GOA917538 GXW917536:GXW917538 HHS917536:HHS917538 HRO917536:HRO917538 IBK917536:IBK917538 ILG917536:ILG917538 IVC917536:IVC917538 JEY917536:JEY917538 JOU917536:JOU917538 JYQ917536:JYQ917538 KIM917536:KIM917538 KSI917536:KSI917538 LCE917536:LCE917538 LMA917536:LMA917538 LVW917536:LVW917538 MFS917536:MFS917538 MPO917536:MPO917538 MZK917536:MZK917538 NJG917536:NJG917538 NTC917536:NTC917538 OCY917536:OCY917538 OMU917536:OMU917538 OWQ917536:OWQ917538 PGM917536:PGM917538 PQI917536:PQI917538 QAE917536:QAE917538 QKA917536:QKA917538 QTW917536:QTW917538 RDS917536:RDS917538 RNO917536:RNO917538 RXK917536:RXK917538 SHG917536:SHG917538 SRC917536:SRC917538 TAY917536:TAY917538 TKU917536:TKU917538 TUQ917536:TUQ917538 UEM917536:UEM917538 UOI917536:UOI917538 UYE917536:UYE917538 VIA917536:VIA917538 VRW917536:VRW917538 WBS917536:WBS917538 WLO917536:WLO917538 WVK917536:WVK917538 C983072:C983074 IY983072:IY983074 SU983072:SU983074 ACQ983072:ACQ983074 AMM983072:AMM983074 AWI983072:AWI983074 BGE983072:BGE983074 BQA983072:BQA983074 BZW983072:BZW983074 CJS983072:CJS983074 CTO983072:CTO983074 DDK983072:DDK983074 DNG983072:DNG983074 DXC983072:DXC983074 EGY983072:EGY983074 EQU983072:EQU983074 FAQ983072:FAQ983074 FKM983072:FKM983074 FUI983072:FUI983074 GEE983072:GEE983074 GOA983072:GOA983074 GXW983072:GXW983074 HHS983072:HHS983074 HRO983072:HRO983074 IBK983072:IBK983074 ILG983072:ILG983074 IVC983072:IVC983074 JEY983072:JEY983074 JOU983072:JOU983074 JYQ983072:JYQ983074 KIM983072:KIM983074 KSI983072:KSI983074 LCE983072:LCE983074 LMA983072:LMA983074 LVW983072:LVW983074 MFS983072:MFS983074 MPO983072:MPO983074 MZK983072:MZK983074 NJG983072:NJG983074 NTC983072:NTC983074 OCY983072:OCY983074 OMU983072:OMU983074 OWQ983072:OWQ983074 PGM983072:PGM983074 PQI983072:PQI983074 QAE983072:QAE983074 QKA983072:QKA983074 QTW983072:QTW983074 RDS983072:RDS983074 RNO983072:RNO983074 RXK983072:RXK983074 SHG983072:SHG983074 SRC983072:SRC983074 TAY983072:TAY983074 TKU983072:TKU983074 TUQ983072:TUQ983074 UEM983072:UEM983074 UOI983072:UOI983074 UYE983072:UYE983074 VIA983072:VIA983074 VRW983072:VRW983074 WBS983072:WBS983074 WLO983072:WLO983074 WVK983072:WVK983074 C9:C14 IY9:IY14 SU9:SU14 ACQ9:ACQ14 AMM9:AMM14 AWI9:AWI14 BGE9:BGE14 BQA9:BQA14 BZW9:BZW14 CJS9:CJS14 CTO9:CTO14 DDK9:DDK14 DNG9:DNG14 DXC9:DXC14 EGY9:EGY14 EQU9:EQU14 FAQ9:FAQ14 FKM9:FKM14 FUI9:FUI14 GEE9:GEE14 GOA9:GOA14 GXW9:GXW14 HHS9:HHS14 HRO9:HRO14 IBK9:IBK14 ILG9:ILG14 IVC9:IVC14 JEY9:JEY14 JOU9:JOU14 JYQ9:JYQ14 KIM9:KIM14 KSI9:KSI14 LCE9:LCE14 LMA9:LMA14 LVW9:LVW14 MFS9:MFS14 MPO9:MPO14 MZK9:MZK14 NJG9:NJG14 NTC9:NTC14 OCY9:OCY14 OMU9:OMU14 OWQ9:OWQ14 PGM9:PGM14 PQI9:PQI14 QAE9:QAE14 QKA9:QKA14 QTW9:QTW14 RDS9:RDS14 RNO9:RNO14 RXK9:RXK14 SHG9:SHG14 SRC9:SRC14 TAY9:TAY14 TKU9:TKU14 TUQ9:TUQ14 UEM9:UEM14 UOI9:UOI14 UYE9:UYE14 VIA9:VIA14 VRW9:VRW14 WBS9:WBS14 WLO9:WLO14 WVK9:WVK14 C65546:C65550 IY65546:IY65550 SU65546:SU65550 ACQ65546:ACQ65550 AMM65546:AMM65550 AWI65546:AWI65550 BGE65546:BGE65550 BQA65546:BQA65550 BZW65546:BZW65550 CJS65546:CJS65550 CTO65546:CTO65550 DDK65546:DDK65550 DNG65546:DNG65550 DXC65546:DXC65550 EGY65546:EGY65550 EQU65546:EQU65550 FAQ65546:FAQ65550 FKM65546:FKM65550 FUI65546:FUI65550 GEE65546:GEE65550 GOA65546:GOA65550 GXW65546:GXW65550 HHS65546:HHS65550 HRO65546:HRO65550 IBK65546:IBK65550 ILG65546:ILG65550 IVC65546:IVC65550 JEY65546:JEY65550 JOU65546:JOU65550 JYQ65546:JYQ65550 KIM65546:KIM65550 KSI65546:KSI65550 LCE65546:LCE65550 LMA65546:LMA65550 LVW65546:LVW65550 MFS65546:MFS65550 MPO65546:MPO65550 MZK65546:MZK65550 NJG65546:NJG65550 NTC65546:NTC65550 OCY65546:OCY65550 OMU65546:OMU65550 OWQ65546:OWQ65550 PGM65546:PGM65550 PQI65546:PQI65550 QAE65546:QAE65550 QKA65546:QKA65550 QTW65546:QTW65550 RDS65546:RDS65550 RNO65546:RNO65550 RXK65546:RXK65550 SHG65546:SHG65550 SRC65546:SRC65550 TAY65546:TAY65550 TKU65546:TKU65550 TUQ65546:TUQ65550 UEM65546:UEM65550 UOI65546:UOI65550 UYE65546:UYE65550 VIA65546:VIA65550 VRW65546:VRW65550 WBS65546:WBS65550 WLO65546:WLO65550 WVK65546:WVK65550 C131082:C131086 IY131082:IY131086 SU131082:SU131086 ACQ131082:ACQ131086 AMM131082:AMM131086 AWI131082:AWI131086 BGE131082:BGE131086 BQA131082:BQA131086 BZW131082:BZW131086 CJS131082:CJS131086 CTO131082:CTO131086 DDK131082:DDK131086 DNG131082:DNG131086 DXC131082:DXC131086 EGY131082:EGY131086 EQU131082:EQU131086 FAQ131082:FAQ131086 FKM131082:FKM131086 FUI131082:FUI131086 GEE131082:GEE131086 GOA131082:GOA131086 GXW131082:GXW131086 HHS131082:HHS131086 HRO131082:HRO131086 IBK131082:IBK131086 ILG131082:ILG131086 IVC131082:IVC131086 JEY131082:JEY131086 JOU131082:JOU131086 JYQ131082:JYQ131086 KIM131082:KIM131086 KSI131082:KSI131086 LCE131082:LCE131086 LMA131082:LMA131086 LVW131082:LVW131086 MFS131082:MFS131086 MPO131082:MPO131086 MZK131082:MZK131086 NJG131082:NJG131086 NTC131082:NTC131086 OCY131082:OCY131086 OMU131082:OMU131086 OWQ131082:OWQ131086 PGM131082:PGM131086 PQI131082:PQI131086 QAE131082:QAE131086 QKA131082:QKA131086 QTW131082:QTW131086 RDS131082:RDS131086 RNO131082:RNO131086 RXK131082:RXK131086 SHG131082:SHG131086 SRC131082:SRC131086 TAY131082:TAY131086 TKU131082:TKU131086 TUQ131082:TUQ131086 UEM131082:UEM131086 UOI131082:UOI131086 UYE131082:UYE131086 VIA131082:VIA131086 VRW131082:VRW131086 WBS131082:WBS131086 WLO131082:WLO131086 WVK131082:WVK131086 C196618:C196622 IY196618:IY196622 SU196618:SU196622 ACQ196618:ACQ196622 AMM196618:AMM196622 AWI196618:AWI196622 BGE196618:BGE196622 BQA196618:BQA196622 BZW196618:BZW196622 CJS196618:CJS196622 CTO196618:CTO196622 DDK196618:DDK196622 DNG196618:DNG196622 DXC196618:DXC196622 EGY196618:EGY196622 EQU196618:EQU196622 FAQ196618:FAQ196622 FKM196618:FKM196622 FUI196618:FUI196622 GEE196618:GEE196622 GOA196618:GOA196622 GXW196618:GXW196622 HHS196618:HHS196622 HRO196618:HRO196622 IBK196618:IBK196622 ILG196618:ILG196622 IVC196618:IVC196622 JEY196618:JEY196622 JOU196618:JOU196622 JYQ196618:JYQ196622 KIM196618:KIM196622 KSI196618:KSI196622 LCE196618:LCE196622 LMA196618:LMA196622 LVW196618:LVW196622 MFS196618:MFS196622 MPO196618:MPO196622 MZK196618:MZK196622 NJG196618:NJG196622 NTC196618:NTC196622 OCY196618:OCY196622 OMU196618:OMU196622 OWQ196618:OWQ196622 PGM196618:PGM196622 PQI196618:PQI196622 QAE196618:QAE196622 QKA196618:QKA196622 QTW196618:QTW196622 RDS196618:RDS196622 RNO196618:RNO196622 RXK196618:RXK196622 SHG196618:SHG196622 SRC196618:SRC196622 TAY196618:TAY196622 TKU196618:TKU196622 TUQ196618:TUQ196622 UEM196618:UEM196622 UOI196618:UOI196622 UYE196618:UYE196622 VIA196618:VIA196622 VRW196618:VRW196622 WBS196618:WBS196622 WLO196618:WLO196622 WVK196618:WVK196622 C262154:C262158 IY262154:IY262158 SU262154:SU262158 ACQ262154:ACQ262158 AMM262154:AMM262158 AWI262154:AWI262158 BGE262154:BGE262158 BQA262154:BQA262158 BZW262154:BZW262158 CJS262154:CJS262158 CTO262154:CTO262158 DDK262154:DDK262158 DNG262154:DNG262158 DXC262154:DXC262158 EGY262154:EGY262158 EQU262154:EQU262158 FAQ262154:FAQ262158 FKM262154:FKM262158 FUI262154:FUI262158 GEE262154:GEE262158 GOA262154:GOA262158 GXW262154:GXW262158 HHS262154:HHS262158 HRO262154:HRO262158 IBK262154:IBK262158 ILG262154:ILG262158 IVC262154:IVC262158 JEY262154:JEY262158 JOU262154:JOU262158 JYQ262154:JYQ262158 KIM262154:KIM262158 KSI262154:KSI262158 LCE262154:LCE262158 LMA262154:LMA262158 LVW262154:LVW262158 MFS262154:MFS262158 MPO262154:MPO262158 MZK262154:MZK262158 NJG262154:NJG262158 NTC262154:NTC262158 OCY262154:OCY262158 OMU262154:OMU262158 OWQ262154:OWQ262158 PGM262154:PGM262158 PQI262154:PQI262158 QAE262154:QAE262158 QKA262154:QKA262158 QTW262154:QTW262158 RDS262154:RDS262158 RNO262154:RNO262158 RXK262154:RXK262158 SHG262154:SHG262158 SRC262154:SRC262158 TAY262154:TAY262158 TKU262154:TKU262158 TUQ262154:TUQ262158 UEM262154:UEM262158 UOI262154:UOI262158 UYE262154:UYE262158 VIA262154:VIA262158 VRW262154:VRW262158 WBS262154:WBS262158 WLO262154:WLO262158 WVK262154:WVK262158 C327690:C327694 IY327690:IY327694 SU327690:SU327694 ACQ327690:ACQ327694 AMM327690:AMM327694 AWI327690:AWI327694 BGE327690:BGE327694 BQA327690:BQA327694 BZW327690:BZW327694 CJS327690:CJS327694 CTO327690:CTO327694 DDK327690:DDK327694 DNG327690:DNG327694 DXC327690:DXC327694 EGY327690:EGY327694 EQU327690:EQU327694 FAQ327690:FAQ327694 FKM327690:FKM327694 FUI327690:FUI327694 GEE327690:GEE327694 GOA327690:GOA327694 GXW327690:GXW327694 HHS327690:HHS327694 HRO327690:HRO327694 IBK327690:IBK327694 ILG327690:ILG327694 IVC327690:IVC327694 JEY327690:JEY327694 JOU327690:JOU327694 JYQ327690:JYQ327694 KIM327690:KIM327694 KSI327690:KSI327694 LCE327690:LCE327694 LMA327690:LMA327694 LVW327690:LVW327694 MFS327690:MFS327694 MPO327690:MPO327694 MZK327690:MZK327694 NJG327690:NJG327694 NTC327690:NTC327694 OCY327690:OCY327694 OMU327690:OMU327694 OWQ327690:OWQ327694 PGM327690:PGM327694 PQI327690:PQI327694 QAE327690:QAE327694 QKA327690:QKA327694 QTW327690:QTW327694 RDS327690:RDS327694 RNO327690:RNO327694 RXK327690:RXK327694 SHG327690:SHG327694 SRC327690:SRC327694 TAY327690:TAY327694 TKU327690:TKU327694 TUQ327690:TUQ327694 UEM327690:UEM327694 UOI327690:UOI327694 UYE327690:UYE327694 VIA327690:VIA327694 VRW327690:VRW327694 WBS327690:WBS327694 WLO327690:WLO327694 WVK327690:WVK327694 C393226:C393230 IY393226:IY393230 SU393226:SU393230 ACQ393226:ACQ393230 AMM393226:AMM393230 AWI393226:AWI393230 BGE393226:BGE393230 BQA393226:BQA393230 BZW393226:BZW393230 CJS393226:CJS393230 CTO393226:CTO393230 DDK393226:DDK393230 DNG393226:DNG393230 DXC393226:DXC393230 EGY393226:EGY393230 EQU393226:EQU393230 FAQ393226:FAQ393230 FKM393226:FKM393230 FUI393226:FUI393230 GEE393226:GEE393230 GOA393226:GOA393230 GXW393226:GXW393230 HHS393226:HHS393230 HRO393226:HRO393230 IBK393226:IBK393230 ILG393226:ILG393230 IVC393226:IVC393230 JEY393226:JEY393230 JOU393226:JOU393230 JYQ393226:JYQ393230 KIM393226:KIM393230 KSI393226:KSI393230 LCE393226:LCE393230 LMA393226:LMA393230 LVW393226:LVW393230 MFS393226:MFS393230 MPO393226:MPO393230 MZK393226:MZK393230 NJG393226:NJG393230 NTC393226:NTC393230 OCY393226:OCY393230 OMU393226:OMU393230 OWQ393226:OWQ393230 PGM393226:PGM393230 PQI393226:PQI393230 QAE393226:QAE393230 QKA393226:QKA393230 QTW393226:QTW393230 RDS393226:RDS393230 RNO393226:RNO393230 RXK393226:RXK393230 SHG393226:SHG393230 SRC393226:SRC393230 TAY393226:TAY393230 TKU393226:TKU393230 TUQ393226:TUQ393230 UEM393226:UEM393230 UOI393226:UOI393230 UYE393226:UYE393230 VIA393226:VIA393230 VRW393226:VRW393230 WBS393226:WBS393230 WLO393226:WLO393230 WVK393226:WVK393230 C458762:C458766 IY458762:IY458766 SU458762:SU458766 ACQ458762:ACQ458766 AMM458762:AMM458766 AWI458762:AWI458766 BGE458762:BGE458766 BQA458762:BQA458766 BZW458762:BZW458766 CJS458762:CJS458766 CTO458762:CTO458766 DDK458762:DDK458766 DNG458762:DNG458766 DXC458762:DXC458766 EGY458762:EGY458766 EQU458762:EQU458766 FAQ458762:FAQ458766 FKM458762:FKM458766 FUI458762:FUI458766 GEE458762:GEE458766 GOA458762:GOA458766 GXW458762:GXW458766 HHS458762:HHS458766 HRO458762:HRO458766 IBK458762:IBK458766 ILG458762:ILG458766 IVC458762:IVC458766 JEY458762:JEY458766 JOU458762:JOU458766 JYQ458762:JYQ458766 KIM458762:KIM458766 KSI458762:KSI458766 LCE458762:LCE458766 LMA458762:LMA458766 LVW458762:LVW458766 MFS458762:MFS458766 MPO458762:MPO458766 MZK458762:MZK458766 NJG458762:NJG458766 NTC458762:NTC458766 OCY458762:OCY458766 OMU458762:OMU458766 OWQ458762:OWQ458766 PGM458762:PGM458766 PQI458762:PQI458766 QAE458762:QAE458766 QKA458762:QKA458766 QTW458762:QTW458766 RDS458762:RDS458766 RNO458762:RNO458766 RXK458762:RXK458766 SHG458762:SHG458766 SRC458762:SRC458766 TAY458762:TAY458766 TKU458762:TKU458766 TUQ458762:TUQ458766 UEM458762:UEM458766 UOI458762:UOI458766 UYE458762:UYE458766 VIA458762:VIA458766 VRW458762:VRW458766 WBS458762:WBS458766 WLO458762:WLO458766 WVK458762:WVK458766 C524298:C524302 IY524298:IY524302 SU524298:SU524302 ACQ524298:ACQ524302 AMM524298:AMM524302 AWI524298:AWI524302 BGE524298:BGE524302 BQA524298:BQA524302 BZW524298:BZW524302 CJS524298:CJS524302 CTO524298:CTO524302 DDK524298:DDK524302 DNG524298:DNG524302 DXC524298:DXC524302 EGY524298:EGY524302 EQU524298:EQU524302 FAQ524298:FAQ524302 FKM524298:FKM524302 FUI524298:FUI524302 GEE524298:GEE524302 GOA524298:GOA524302 GXW524298:GXW524302 HHS524298:HHS524302 HRO524298:HRO524302 IBK524298:IBK524302 ILG524298:ILG524302 IVC524298:IVC524302 JEY524298:JEY524302 JOU524298:JOU524302 JYQ524298:JYQ524302 KIM524298:KIM524302 KSI524298:KSI524302 LCE524298:LCE524302 LMA524298:LMA524302 LVW524298:LVW524302 MFS524298:MFS524302 MPO524298:MPO524302 MZK524298:MZK524302 NJG524298:NJG524302 NTC524298:NTC524302 OCY524298:OCY524302 OMU524298:OMU524302 OWQ524298:OWQ524302 PGM524298:PGM524302 PQI524298:PQI524302 QAE524298:QAE524302 QKA524298:QKA524302 QTW524298:QTW524302 RDS524298:RDS524302 RNO524298:RNO524302 RXK524298:RXK524302 SHG524298:SHG524302 SRC524298:SRC524302 TAY524298:TAY524302 TKU524298:TKU524302 TUQ524298:TUQ524302 UEM524298:UEM524302 UOI524298:UOI524302 UYE524298:UYE524302 VIA524298:VIA524302 VRW524298:VRW524302 WBS524298:WBS524302 WLO524298:WLO524302 WVK524298:WVK524302 C589834:C589838 IY589834:IY589838 SU589834:SU589838 ACQ589834:ACQ589838 AMM589834:AMM589838 AWI589834:AWI589838 BGE589834:BGE589838 BQA589834:BQA589838 BZW589834:BZW589838 CJS589834:CJS589838 CTO589834:CTO589838 DDK589834:DDK589838 DNG589834:DNG589838 DXC589834:DXC589838 EGY589834:EGY589838 EQU589834:EQU589838 FAQ589834:FAQ589838 FKM589834:FKM589838 FUI589834:FUI589838 GEE589834:GEE589838 GOA589834:GOA589838 GXW589834:GXW589838 HHS589834:HHS589838 HRO589834:HRO589838 IBK589834:IBK589838 ILG589834:ILG589838 IVC589834:IVC589838 JEY589834:JEY589838 JOU589834:JOU589838 JYQ589834:JYQ589838 KIM589834:KIM589838 KSI589834:KSI589838 LCE589834:LCE589838 LMA589834:LMA589838 LVW589834:LVW589838 MFS589834:MFS589838 MPO589834:MPO589838 MZK589834:MZK589838 NJG589834:NJG589838 NTC589834:NTC589838 OCY589834:OCY589838 OMU589834:OMU589838 OWQ589834:OWQ589838 PGM589834:PGM589838 PQI589834:PQI589838 QAE589834:QAE589838 QKA589834:QKA589838 QTW589834:QTW589838 RDS589834:RDS589838 RNO589834:RNO589838 RXK589834:RXK589838 SHG589834:SHG589838 SRC589834:SRC589838 TAY589834:TAY589838 TKU589834:TKU589838 TUQ589834:TUQ589838 UEM589834:UEM589838 UOI589834:UOI589838 UYE589834:UYE589838 VIA589834:VIA589838 VRW589834:VRW589838 WBS589834:WBS589838 WLO589834:WLO589838 WVK589834:WVK589838 C655370:C655374 IY655370:IY655374 SU655370:SU655374 ACQ655370:ACQ655374 AMM655370:AMM655374 AWI655370:AWI655374 BGE655370:BGE655374 BQA655370:BQA655374 BZW655370:BZW655374 CJS655370:CJS655374 CTO655370:CTO655374 DDK655370:DDK655374 DNG655370:DNG655374 DXC655370:DXC655374 EGY655370:EGY655374 EQU655370:EQU655374 FAQ655370:FAQ655374 FKM655370:FKM655374 FUI655370:FUI655374 GEE655370:GEE655374 GOA655370:GOA655374 GXW655370:GXW655374 HHS655370:HHS655374 HRO655370:HRO655374 IBK655370:IBK655374 ILG655370:ILG655374 IVC655370:IVC655374 JEY655370:JEY655374 JOU655370:JOU655374 JYQ655370:JYQ655374 KIM655370:KIM655374 KSI655370:KSI655374 LCE655370:LCE655374 LMA655370:LMA655374 LVW655370:LVW655374 MFS655370:MFS655374 MPO655370:MPO655374 MZK655370:MZK655374 NJG655370:NJG655374 NTC655370:NTC655374 OCY655370:OCY655374 OMU655370:OMU655374 OWQ655370:OWQ655374 PGM655370:PGM655374 PQI655370:PQI655374 QAE655370:QAE655374 QKA655370:QKA655374 QTW655370:QTW655374 RDS655370:RDS655374 RNO655370:RNO655374 RXK655370:RXK655374 SHG655370:SHG655374 SRC655370:SRC655374 TAY655370:TAY655374 TKU655370:TKU655374 TUQ655370:TUQ655374 UEM655370:UEM655374 UOI655370:UOI655374 UYE655370:UYE655374 VIA655370:VIA655374 VRW655370:VRW655374 WBS655370:WBS655374 WLO655370:WLO655374 WVK655370:WVK655374 C720906:C720910 IY720906:IY720910 SU720906:SU720910 ACQ720906:ACQ720910 AMM720906:AMM720910 AWI720906:AWI720910 BGE720906:BGE720910 BQA720906:BQA720910 BZW720906:BZW720910 CJS720906:CJS720910 CTO720906:CTO720910 DDK720906:DDK720910 DNG720906:DNG720910 DXC720906:DXC720910 EGY720906:EGY720910 EQU720906:EQU720910 FAQ720906:FAQ720910 FKM720906:FKM720910 FUI720906:FUI720910 GEE720906:GEE720910 GOA720906:GOA720910 GXW720906:GXW720910 HHS720906:HHS720910 HRO720906:HRO720910 IBK720906:IBK720910 ILG720906:ILG720910 IVC720906:IVC720910 JEY720906:JEY720910 JOU720906:JOU720910 JYQ720906:JYQ720910 KIM720906:KIM720910 KSI720906:KSI720910 LCE720906:LCE720910 LMA720906:LMA720910 LVW720906:LVW720910 MFS720906:MFS720910 MPO720906:MPO720910 MZK720906:MZK720910 NJG720906:NJG720910 NTC720906:NTC720910 OCY720906:OCY720910 OMU720906:OMU720910 OWQ720906:OWQ720910 PGM720906:PGM720910 PQI720906:PQI720910 QAE720906:QAE720910 QKA720906:QKA720910 QTW720906:QTW720910 RDS720906:RDS720910 RNO720906:RNO720910 RXK720906:RXK720910 SHG720906:SHG720910 SRC720906:SRC720910 TAY720906:TAY720910 TKU720906:TKU720910 TUQ720906:TUQ720910 UEM720906:UEM720910 UOI720906:UOI720910 UYE720906:UYE720910 VIA720906:VIA720910 VRW720906:VRW720910 WBS720906:WBS720910 WLO720906:WLO720910 WVK720906:WVK720910 C786442:C786446 IY786442:IY786446 SU786442:SU786446 ACQ786442:ACQ786446 AMM786442:AMM786446 AWI786442:AWI786446 BGE786442:BGE786446 BQA786442:BQA786446 BZW786442:BZW786446 CJS786442:CJS786446 CTO786442:CTO786446 DDK786442:DDK786446 DNG786442:DNG786446 DXC786442:DXC786446 EGY786442:EGY786446 EQU786442:EQU786446 FAQ786442:FAQ786446 FKM786442:FKM786446 FUI786442:FUI786446 GEE786442:GEE786446 GOA786442:GOA786446 GXW786442:GXW786446 HHS786442:HHS786446 HRO786442:HRO786446 IBK786442:IBK786446 ILG786442:ILG786446 IVC786442:IVC786446 JEY786442:JEY786446 JOU786442:JOU786446 JYQ786442:JYQ786446 KIM786442:KIM786446 KSI786442:KSI786446 LCE786442:LCE786446 LMA786442:LMA786446 LVW786442:LVW786446 MFS786442:MFS786446 MPO786442:MPO786446 MZK786442:MZK786446 NJG786442:NJG786446 NTC786442:NTC786446 OCY786442:OCY786446 OMU786442:OMU786446 OWQ786442:OWQ786446 PGM786442:PGM786446 PQI786442:PQI786446 QAE786442:QAE786446 QKA786442:QKA786446 QTW786442:QTW786446 RDS786442:RDS786446 RNO786442:RNO786446 RXK786442:RXK786446 SHG786442:SHG786446 SRC786442:SRC786446 TAY786442:TAY786446 TKU786442:TKU786446 TUQ786442:TUQ786446 UEM786442:UEM786446 UOI786442:UOI786446 UYE786442:UYE786446 VIA786442:VIA786446 VRW786442:VRW786446 WBS786442:WBS786446 WLO786442:WLO786446 WVK786442:WVK786446 C851978:C851982 IY851978:IY851982 SU851978:SU851982 ACQ851978:ACQ851982 AMM851978:AMM851982 AWI851978:AWI851982 BGE851978:BGE851982 BQA851978:BQA851982 BZW851978:BZW851982 CJS851978:CJS851982 CTO851978:CTO851982 DDK851978:DDK851982 DNG851978:DNG851982 DXC851978:DXC851982 EGY851978:EGY851982 EQU851978:EQU851982 FAQ851978:FAQ851982 FKM851978:FKM851982 FUI851978:FUI851982 GEE851978:GEE851982 GOA851978:GOA851982 GXW851978:GXW851982 HHS851978:HHS851982 HRO851978:HRO851982 IBK851978:IBK851982 ILG851978:ILG851982 IVC851978:IVC851982 JEY851978:JEY851982 JOU851978:JOU851982 JYQ851978:JYQ851982 KIM851978:KIM851982 KSI851978:KSI851982 LCE851978:LCE851982 LMA851978:LMA851982 LVW851978:LVW851982 MFS851978:MFS851982 MPO851978:MPO851982 MZK851978:MZK851982 NJG851978:NJG851982 NTC851978:NTC851982 OCY851978:OCY851982 OMU851978:OMU851982 OWQ851978:OWQ851982 PGM851978:PGM851982 PQI851978:PQI851982 QAE851978:QAE851982 QKA851978:QKA851982 QTW851978:QTW851982 RDS851978:RDS851982 RNO851978:RNO851982 RXK851978:RXK851982 SHG851978:SHG851982 SRC851978:SRC851982 TAY851978:TAY851982 TKU851978:TKU851982 TUQ851978:TUQ851982 UEM851978:UEM851982 UOI851978:UOI851982 UYE851978:UYE851982 VIA851978:VIA851982 VRW851978:VRW851982 WBS851978:WBS851982 WLO851978:WLO851982 WVK851978:WVK851982 C917514:C917518 IY917514:IY917518 SU917514:SU917518 ACQ917514:ACQ917518 AMM917514:AMM917518 AWI917514:AWI917518 BGE917514:BGE917518 BQA917514:BQA917518 BZW917514:BZW917518 CJS917514:CJS917518 CTO917514:CTO917518 DDK917514:DDK917518 DNG917514:DNG917518 DXC917514:DXC917518 EGY917514:EGY917518 EQU917514:EQU917518 FAQ917514:FAQ917518 FKM917514:FKM917518 FUI917514:FUI917518 GEE917514:GEE917518 GOA917514:GOA917518 GXW917514:GXW917518 HHS917514:HHS917518 HRO917514:HRO917518 IBK917514:IBK917518 ILG917514:ILG917518 IVC917514:IVC917518 JEY917514:JEY917518 JOU917514:JOU917518 JYQ917514:JYQ917518 KIM917514:KIM917518 KSI917514:KSI917518 LCE917514:LCE917518 LMA917514:LMA917518 LVW917514:LVW917518 MFS917514:MFS917518 MPO917514:MPO917518 MZK917514:MZK917518 NJG917514:NJG917518 NTC917514:NTC917518 OCY917514:OCY917518 OMU917514:OMU917518 OWQ917514:OWQ917518 PGM917514:PGM917518 PQI917514:PQI917518 QAE917514:QAE917518 QKA917514:QKA917518 QTW917514:QTW917518 RDS917514:RDS917518 RNO917514:RNO917518 RXK917514:RXK917518 SHG917514:SHG917518 SRC917514:SRC917518 TAY917514:TAY917518 TKU917514:TKU917518 TUQ917514:TUQ917518 UEM917514:UEM917518 UOI917514:UOI917518 UYE917514:UYE917518 VIA917514:VIA917518 VRW917514:VRW917518 WBS917514:WBS917518 WLO917514:WLO917518 WVK917514:WVK917518 C983050:C983054 IY983050:IY983054 SU983050:SU983054 ACQ983050:ACQ983054 AMM983050:AMM983054 AWI983050:AWI983054 BGE983050:BGE983054 BQA983050:BQA983054 BZW983050:BZW983054 CJS983050:CJS983054 CTO983050:CTO983054 DDK983050:DDK983054 DNG983050:DNG983054 DXC983050:DXC983054 EGY983050:EGY983054 EQU983050:EQU983054 FAQ983050:FAQ983054 FKM983050:FKM983054 FUI983050:FUI983054 GEE983050:GEE983054 GOA983050:GOA983054 GXW983050:GXW983054 HHS983050:HHS983054 HRO983050:HRO983054 IBK983050:IBK983054 ILG983050:ILG983054 IVC983050:IVC983054 JEY983050:JEY983054 JOU983050:JOU983054 JYQ983050:JYQ983054 KIM983050:KIM983054 KSI983050:KSI983054 LCE983050:LCE983054 LMA983050:LMA983054 LVW983050:LVW983054 MFS983050:MFS983054 MPO983050:MPO983054 MZK983050:MZK983054 NJG983050:NJG983054 NTC983050:NTC983054 OCY983050:OCY983054 OMU983050:OMU983054 OWQ983050:OWQ983054 PGM983050:PGM983054 PQI983050:PQI983054 QAE983050:QAE983054 QKA983050:QKA983054 QTW983050:QTW983054 RDS983050:RDS983054 RNO983050:RNO983054 RXK983050:RXK983054 SHG983050:SHG983054 SRC983050:SRC983054 TAY983050:TAY983054 TKU983050:TKU983054 TUQ983050:TUQ983054 UEM983050:UEM983054 UOI983050:UOI983054 UYE983050:UYE983054 VIA983050:VIA983054 VRW983050:VRW983054 WBS983050:WBS983054 WLO983050:WLO983054 WVK983050:WVK983054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C16:C17 IY16:IY17 SU16:SU17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C65552:C65553 IY65552:IY65553 SU65552:SU65553 ACQ65552:ACQ65553 AMM65552:AMM65553 AWI65552:AWI65553 BGE65552:BGE65553 BQA65552:BQA65553 BZW65552:BZW65553 CJS65552:CJS65553 CTO65552:CTO65553 DDK65552:DDK65553 DNG65552:DNG65553 DXC65552:DXC65553 EGY65552:EGY65553 EQU65552:EQU65553 FAQ65552:FAQ65553 FKM65552:FKM65553 FUI65552:FUI65553 GEE65552:GEE65553 GOA65552:GOA65553 GXW65552:GXW65553 HHS65552:HHS65553 HRO65552:HRO65553 IBK65552:IBK65553 ILG65552:ILG65553 IVC65552:IVC65553 JEY65552:JEY65553 JOU65552:JOU65553 JYQ65552:JYQ65553 KIM65552:KIM65553 KSI65552:KSI65553 LCE65552:LCE65553 LMA65552:LMA65553 LVW65552:LVW65553 MFS65552:MFS65553 MPO65552:MPO65553 MZK65552:MZK65553 NJG65552:NJG65553 NTC65552:NTC65553 OCY65552:OCY65553 OMU65552:OMU65553 OWQ65552:OWQ65553 PGM65552:PGM65553 PQI65552:PQI65553 QAE65552:QAE65553 QKA65552:QKA65553 QTW65552:QTW65553 RDS65552:RDS65553 RNO65552:RNO65553 RXK65552:RXK65553 SHG65552:SHG65553 SRC65552:SRC65553 TAY65552:TAY65553 TKU65552:TKU65553 TUQ65552:TUQ65553 UEM65552:UEM65553 UOI65552:UOI65553 UYE65552:UYE65553 VIA65552:VIA65553 VRW65552:VRW65553 WBS65552:WBS65553 WLO65552:WLO65553 WVK65552:WVK65553 C131088:C131089 IY131088:IY131089 SU131088:SU131089 ACQ131088:ACQ131089 AMM131088:AMM131089 AWI131088:AWI131089 BGE131088:BGE131089 BQA131088:BQA131089 BZW131088:BZW131089 CJS131088:CJS131089 CTO131088:CTO131089 DDK131088:DDK131089 DNG131088:DNG131089 DXC131088:DXC131089 EGY131088:EGY131089 EQU131088:EQU131089 FAQ131088:FAQ131089 FKM131088:FKM131089 FUI131088:FUI131089 GEE131088:GEE131089 GOA131088:GOA131089 GXW131088:GXW131089 HHS131088:HHS131089 HRO131088:HRO131089 IBK131088:IBK131089 ILG131088:ILG131089 IVC131088:IVC131089 JEY131088:JEY131089 JOU131088:JOU131089 JYQ131088:JYQ131089 KIM131088:KIM131089 KSI131088:KSI131089 LCE131088:LCE131089 LMA131088:LMA131089 LVW131088:LVW131089 MFS131088:MFS131089 MPO131088:MPO131089 MZK131088:MZK131089 NJG131088:NJG131089 NTC131088:NTC131089 OCY131088:OCY131089 OMU131088:OMU131089 OWQ131088:OWQ131089 PGM131088:PGM131089 PQI131088:PQI131089 QAE131088:QAE131089 QKA131088:QKA131089 QTW131088:QTW131089 RDS131088:RDS131089 RNO131088:RNO131089 RXK131088:RXK131089 SHG131088:SHG131089 SRC131088:SRC131089 TAY131088:TAY131089 TKU131088:TKU131089 TUQ131088:TUQ131089 UEM131088:UEM131089 UOI131088:UOI131089 UYE131088:UYE131089 VIA131088:VIA131089 VRW131088:VRW131089 WBS131088:WBS131089 WLO131088:WLO131089 WVK131088:WVK131089 C196624:C196625 IY196624:IY196625 SU196624:SU196625 ACQ196624:ACQ196625 AMM196624:AMM196625 AWI196624:AWI196625 BGE196624:BGE196625 BQA196624:BQA196625 BZW196624:BZW196625 CJS196624:CJS196625 CTO196624:CTO196625 DDK196624:DDK196625 DNG196624:DNG196625 DXC196624:DXC196625 EGY196624:EGY196625 EQU196624:EQU196625 FAQ196624:FAQ196625 FKM196624:FKM196625 FUI196624:FUI196625 GEE196624:GEE196625 GOA196624:GOA196625 GXW196624:GXW196625 HHS196624:HHS196625 HRO196624:HRO196625 IBK196624:IBK196625 ILG196624:ILG196625 IVC196624:IVC196625 JEY196624:JEY196625 JOU196624:JOU196625 JYQ196624:JYQ196625 KIM196624:KIM196625 KSI196624:KSI196625 LCE196624:LCE196625 LMA196624:LMA196625 LVW196624:LVW196625 MFS196624:MFS196625 MPO196624:MPO196625 MZK196624:MZK196625 NJG196624:NJG196625 NTC196624:NTC196625 OCY196624:OCY196625 OMU196624:OMU196625 OWQ196624:OWQ196625 PGM196624:PGM196625 PQI196624:PQI196625 QAE196624:QAE196625 QKA196624:QKA196625 QTW196624:QTW196625 RDS196624:RDS196625 RNO196624:RNO196625 RXK196624:RXK196625 SHG196624:SHG196625 SRC196624:SRC196625 TAY196624:TAY196625 TKU196624:TKU196625 TUQ196624:TUQ196625 UEM196624:UEM196625 UOI196624:UOI196625 UYE196624:UYE196625 VIA196624:VIA196625 VRW196624:VRW196625 WBS196624:WBS196625 WLO196624:WLO196625 WVK196624:WVK196625 C262160:C262161 IY262160:IY262161 SU262160:SU262161 ACQ262160:ACQ262161 AMM262160:AMM262161 AWI262160:AWI262161 BGE262160:BGE262161 BQA262160:BQA262161 BZW262160:BZW262161 CJS262160:CJS262161 CTO262160:CTO262161 DDK262160:DDK262161 DNG262160:DNG262161 DXC262160:DXC262161 EGY262160:EGY262161 EQU262160:EQU262161 FAQ262160:FAQ262161 FKM262160:FKM262161 FUI262160:FUI262161 GEE262160:GEE262161 GOA262160:GOA262161 GXW262160:GXW262161 HHS262160:HHS262161 HRO262160:HRO262161 IBK262160:IBK262161 ILG262160:ILG262161 IVC262160:IVC262161 JEY262160:JEY262161 JOU262160:JOU262161 JYQ262160:JYQ262161 KIM262160:KIM262161 KSI262160:KSI262161 LCE262160:LCE262161 LMA262160:LMA262161 LVW262160:LVW262161 MFS262160:MFS262161 MPO262160:MPO262161 MZK262160:MZK262161 NJG262160:NJG262161 NTC262160:NTC262161 OCY262160:OCY262161 OMU262160:OMU262161 OWQ262160:OWQ262161 PGM262160:PGM262161 PQI262160:PQI262161 QAE262160:QAE262161 QKA262160:QKA262161 QTW262160:QTW262161 RDS262160:RDS262161 RNO262160:RNO262161 RXK262160:RXK262161 SHG262160:SHG262161 SRC262160:SRC262161 TAY262160:TAY262161 TKU262160:TKU262161 TUQ262160:TUQ262161 UEM262160:UEM262161 UOI262160:UOI262161 UYE262160:UYE262161 VIA262160:VIA262161 VRW262160:VRW262161 WBS262160:WBS262161 WLO262160:WLO262161 WVK262160:WVK262161 C327696:C327697 IY327696:IY327697 SU327696:SU327697 ACQ327696:ACQ327697 AMM327696:AMM327697 AWI327696:AWI327697 BGE327696:BGE327697 BQA327696:BQA327697 BZW327696:BZW327697 CJS327696:CJS327697 CTO327696:CTO327697 DDK327696:DDK327697 DNG327696:DNG327697 DXC327696:DXC327697 EGY327696:EGY327697 EQU327696:EQU327697 FAQ327696:FAQ327697 FKM327696:FKM327697 FUI327696:FUI327697 GEE327696:GEE327697 GOA327696:GOA327697 GXW327696:GXW327697 HHS327696:HHS327697 HRO327696:HRO327697 IBK327696:IBK327697 ILG327696:ILG327697 IVC327696:IVC327697 JEY327696:JEY327697 JOU327696:JOU327697 JYQ327696:JYQ327697 KIM327696:KIM327697 KSI327696:KSI327697 LCE327696:LCE327697 LMA327696:LMA327697 LVW327696:LVW327697 MFS327696:MFS327697 MPO327696:MPO327697 MZK327696:MZK327697 NJG327696:NJG327697 NTC327696:NTC327697 OCY327696:OCY327697 OMU327696:OMU327697 OWQ327696:OWQ327697 PGM327696:PGM327697 PQI327696:PQI327697 QAE327696:QAE327697 QKA327696:QKA327697 QTW327696:QTW327697 RDS327696:RDS327697 RNO327696:RNO327697 RXK327696:RXK327697 SHG327696:SHG327697 SRC327696:SRC327697 TAY327696:TAY327697 TKU327696:TKU327697 TUQ327696:TUQ327697 UEM327696:UEM327697 UOI327696:UOI327697 UYE327696:UYE327697 VIA327696:VIA327697 VRW327696:VRW327697 WBS327696:WBS327697 WLO327696:WLO327697 WVK327696:WVK327697 C393232:C393233 IY393232:IY393233 SU393232:SU393233 ACQ393232:ACQ393233 AMM393232:AMM393233 AWI393232:AWI393233 BGE393232:BGE393233 BQA393232:BQA393233 BZW393232:BZW393233 CJS393232:CJS393233 CTO393232:CTO393233 DDK393232:DDK393233 DNG393232:DNG393233 DXC393232:DXC393233 EGY393232:EGY393233 EQU393232:EQU393233 FAQ393232:FAQ393233 FKM393232:FKM393233 FUI393232:FUI393233 GEE393232:GEE393233 GOA393232:GOA393233 GXW393232:GXW393233 HHS393232:HHS393233 HRO393232:HRO393233 IBK393232:IBK393233 ILG393232:ILG393233 IVC393232:IVC393233 JEY393232:JEY393233 JOU393232:JOU393233 JYQ393232:JYQ393233 KIM393232:KIM393233 KSI393232:KSI393233 LCE393232:LCE393233 LMA393232:LMA393233 LVW393232:LVW393233 MFS393232:MFS393233 MPO393232:MPO393233 MZK393232:MZK393233 NJG393232:NJG393233 NTC393232:NTC393233 OCY393232:OCY393233 OMU393232:OMU393233 OWQ393232:OWQ393233 PGM393232:PGM393233 PQI393232:PQI393233 QAE393232:QAE393233 QKA393232:QKA393233 QTW393232:QTW393233 RDS393232:RDS393233 RNO393232:RNO393233 RXK393232:RXK393233 SHG393232:SHG393233 SRC393232:SRC393233 TAY393232:TAY393233 TKU393232:TKU393233 TUQ393232:TUQ393233 UEM393232:UEM393233 UOI393232:UOI393233 UYE393232:UYE393233 VIA393232:VIA393233 VRW393232:VRW393233 WBS393232:WBS393233 WLO393232:WLO393233 WVK393232:WVK393233 C458768:C458769 IY458768:IY458769 SU458768:SU458769 ACQ458768:ACQ458769 AMM458768:AMM458769 AWI458768:AWI458769 BGE458768:BGE458769 BQA458768:BQA458769 BZW458768:BZW458769 CJS458768:CJS458769 CTO458768:CTO458769 DDK458768:DDK458769 DNG458768:DNG458769 DXC458768:DXC458769 EGY458768:EGY458769 EQU458768:EQU458769 FAQ458768:FAQ458769 FKM458768:FKM458769 FUI458768:FUI458769 GEE458768:GEE458769 GOA458768:GOA458769 GXW458768:GXW458769 HHS458768:HHS458769 HRO458768:HRO458769 IBK458768:IBK458769 ILG458768:ILG458769 IVC458768:IVC458769 JEY458768:JEY458769 JOU458768:JOU458769 JYQ458768:JYQ458769 KIM458768:KIM458769 KSI458768:KSI458769 LCE458768:LCE458769 LMA458768:LMA458769 LVW458768:LVW458769 MFS458768:MFS458769 MPO458768:MPO458769 MZK458768:MZK458769 NJG458768:NJG458769 NTC458768:NTC458769 OCY458768:OCY458769 OMU458768:OMU458769 OWQ458768:OWQ458769 PGM458768:PGM458769 PQI458768:PQI458769 QAE458768:QAE458769 QKA458768:QKA458769 QTW458768:QTW458769 RDS458768:RDS458769 RNO458768:RNO458769 RXK458768:RXK458769 SHG458768:SHG458769 SRC458768:SRC458769 TAY458768:TAY458769 TKU458768:TKU458769 TUQ458768:TUQ458769 UEM458768:UEM458769 UOI458768:UOI458769 UYE458768:UYE458769 VIA458768:VIA458769 VRW458768:VRW458769 WBS458768:WBS458769 WLO458768:WLO458769 WVK458768:WVK458769 C524304:C524305 IY524304:IY524305 SU524304:SU524305 ACQ524304:ACQ524305 AMM524304:AMM524305 AWI524304:AWI524305 BGE524304:BGE524305 BQA524304:BQA524305 BZW524304:BZW524305 CJS524304:CJS524305 CTO524304:CTO524305 DDK524304:DDK524305 DNG524304:DNG524305 DXC524304:DXC524305 EGY524304:EGY524305 EQU524304:EQU524305 FAQ524304:FAQ524305 FKM524304:FKM524305 FUI524304:FUI524305 GEE524304:GEE524305 GOA524304:GOA524305 GXW524304:GXW524305 HHS524304:HHS524305 HRO524304:HRO524305 IBK524304:IBK524305 ILG524304:ILG524305 IVC524304:IVC524305 JEY524304:JEY524305 JOU524304:JOU524305 JYQ524304:JYQ524305 KIM524304:KIM524305 KSI524304:KSI524305 LCE524304:LCE524305 LMA524304:LMA524305 LVW524304:LVW524305 MFS524304:MFS524305 MPO524304:MPO524305 MZK524304:MZK524305 NJG524304:NJG524305 NTC524304:NTC524305 OCY524304:OCY524305 OMU524304:OMU524305 OWQ524304:OWQ524305 PGM524304:PGM524305 PQI524304:PQI524305 QAE524304:QAE524305 QKA524304:QKA524305 QTW524304:QTW524305 RDS524304:RDS524305 RNO524304:RNO524305 RXK524304:RXK524305 SHG524304:SHG524305 SRC524304:SRC524305 TAY524304:TAY524305 TKU524304:TKU524305 TUQ524304:TUQ524305 UEM524304:UEM524305 UOI524304:UOI524305 UYE524304:UYE524305 VIA524304:VIA524305 VRW524304:VRW524305 WBS524304:WBS524305 WLO524304:WLO524305 WVK524304:WVK524305 C589840:C589841 IY589840:IY589841 SU589840:SU589841 ACQ589840:ACQ589841 AMM589840:AMM589841 AWI589840:AWI589841 BGE589840:BGE589841 BQA589840:BQA589841 BZW589840:BZW589841 CJS589840:CJS589841 CTO589840:CTO589841 DDK589840:DDK589841 DNG589840:DNG589841 DXC589840:DXC589841 EGY589840:EGY589841 EQU589840:EQU589841 FAQ589840:FAQ589841 FKM589840:FKM589841 FUI589840:FUI589841 GEE589840:GEE589841 GOA589840:GOA589841 GXW589840:GXW589841 HHS589840:HHS589841 HRO589840:HRO589841 IBK589840:IBK589841 ILG589840:ILG589841 IVC589840:IVC589841 JEY589840:JEY589841 JOU589840:JOU589841 JYQ589840:JYQ589841 KIM589840:KIM589841 KSI589840:KSI589841 LCE589840:LCE589841 LMA589840:LMA589841 LVW589840:LVW589841 MFS589840:MFS589841 MPO589840:MPO589841 MZK589840:MZK589841 NJG589840:NJG589841 NTC589840:NTC589841 OCY589840:OCY589841 OMU589840:OMU589841 OWQ589840:OWQ589841 PGM589840:PGM589841 PQI589840:PQI589841 QAE589840:QAE589841 QKA589840:QKA589841 QTW589840:QTW589841 RDS589840:RDS589841 RNO589840:RNO589841 RXK589840:RXK589841 SHG589840:SHG589841 SRC589840:SRC589841 TAY589840:TAY589841 TKU589840:TKU589841 TUQ589840:TUQ589841 UEM589840:UEM589841 UOI589840:UOI589841 UYE589840:UYE589841 VIA589840:VIA589841 VRW589840:VRW589841 WBS589840:WBS589841 WLO589840:WLO589841 WVK589840:WVK589841 C655376:C655377 IY655376:IY655377 SU655376:SU655377 ACQ655376:ACQ655377 AMM655376:AMM655377 AWI655376:AWI655377 BGE655376:BGE655377 BQA655376:BQA655377 BZW655376:BZW655377 CJS655376:CJS655377 CTO655376:CTO655377 DDK655376:DDK655377 DNG655376:DNG655377 DXC655376:DXC655377 EGY655376:EGY655377 EQU655376:EQU655377 FAQ655376:FAQ655377 FKM655376:FKM655377 FUI655376:FUI655377 GEE655376:GEE655377 GOA655376:GOA655377 GXW655376:GXW655377 HHS655376:HHS655377 HRO655376:HRO655377 IBK655376:IBK655377 ILG655376:ILG655377 IVC655376:IVC655377 JEY655376:JEY655377 JOU655376:JOU655377 JYQ655376:JYQ655377 KIM655376:KIM655377 KSI655376:KSI655377 LCE655376:LCE655377 LMA655376:LMA655377 LVW655376:LVW655377 MFS655376:MFS655377 MPO655376:MPO655377 MZK655376:MZK655377 NJG655376:NJG655377 NTC655376:NTC655377 OCY655376:OCY655377 OMU655376:OMU655377 OWQ655376:OWQ655377 PGM655376:PGM655377 PQI655376:PQI655377 QAE655376:QAE655377 QKA655376:QKA655377 QTW655376:QTW655377 RDS655376:RDS655377 RNO655376:RNO655377 RXK655376:RXK655377 SHG655376:SHG655377 SRC655376:SRC655377 TAY655376:TAY655377 TKU655376:TKU655377 TUQ655376:TUQ655377 UEM655376:UEM655377 UOI655376:UOI655377 UYE655376:UYE655377 VIA655376:VIA655377 VRW655376:VRW655377 WBS655376:WBS655377 WLO655376:WLO655377 WVK655376:WVK655377 C720912:C720913 IY720912:IY720913 SU720912:SU720913 ACQ720912:ACQ720913 AMM720912:AMM720913 AWI720912:AWI720913 BGE720912:BGE720913 BQA720912:BQA720913 BZW720912:BZW720913 CJS720912:CJS720913 CTO720912:CTO720913 DDK720912:DDK720913 DNG720912:DNG720913 DXC720912:DXC720913 EGY720912:EGY720913 EQU720912:EQU720913 FAQ720912:FAQ720913 FKM720912:FKM720913 FUI720912:FUI720913 GEE720912:GEE720913 GOA720912:GOA720913 GXW720912:GXW720913 HHS720912:HHS720913 HRO720912:HRO720913 IBK720912:IBK720913 ILG720912:ILG720913 IVC720912:IVC720913 JEY720912:JEY720913 JOU720912:JOU720913 JYQ720912:JYQ720913 KIM720912:KIM720913 KSI720912:KSI720913 LCE720912:LCE720913 LMA720912:LMA720913 LVW720912:LVW720913 MFS720912:MFS720913 MPO720912:MPO720913 MZK720912:MZK720913 NJG720912:NJG720913 NTC720912:NTC720913 OCY720912:OCY720913 OMU720912:OMU720913 OWQ720912:OWQ720913 PGM720912:PGM720913 PQI720912:PQI720913 QAE720912:QAE720913 QKA720912:QKA720913 QTW720912:QTW720913 RDS720912:RDS720913 RNO720912:RNO720913 RXK720912:RXK720913 SHG720912:SHG720913 SRC720912:SRC720913 TAY720912:TAY720913 TKU720912:TKU720913 TUQ720912:TUQ720913 UEM720912:UEM720913 UOI720912:UOI720913 UYE720912:UYE720913 VIA720912:VIA720913 VRW720912:VRW720913 WBS720912:WBS720913 WLO720912:WLO720913 WVK720912:WVK720913 C786448:C786449 IY786448:IY786449 SU786448:SU786449 ACQ786448:ACQ786449 AMM786448:AMM786449 AWI786448:AWI786449 BGE786448:BGE786449 BQA786448:BQA786449 BZW786448:BZW786449 CJS786448:CJS786449 CTO786448:CTO786449 DDK786448:DDK786449 DNG786448:DNG786449 DXC786448:DXC786449 EGY786448:EGY786449 EQU786448:EQU786449 FAQ786448:FAQ786449 FKM786448:FKM786449 FUI786448:FUI786449 GEE786448:GEE786449 GOA786448:GOA786449 GXW786448:GXW786449 HHS786448:HHS786449 HRO786448:HRO786449 IBK786448:IBK786449 ILG786448:ILG786449 IVC786448:IVC786449 JEY786448:JEY786449 JOU786448:JOU786449 JYQ786448:JYQ786449 KIM786448:KIM786449 KSI786448:KSI786449 LCE786448:LCE786449 LMA786448:LMA786449 LVW786448:LVW786449 MFS786448:MFS786449 MPO786448:MPO786449 MZK786448:MZK786449 NJG786448:NJG786449 NTC786448:NTC786449 OCY786448:OCY786449 OMU786448:OMU786449 OWQ786448:OWQ786449 PGM786448:PGM786449 PQI786448:PQI786449 QAE786448:QAE786449 QKA786448:QKA786449 QTW786448:QTW786449 RDS786448:RDS786449 RNO786448:RNO786449 RXK786448:RXK786449 SHG786448:SHG786449 SRC786448:SRC786449 TAY786448:TAY786449 TKU786448:TKU786449 TUQ786448:TUQ786449 UEM786448:UEM786449 UOI786448:UOI786449 UYE786448:UYE786449 VIA786448:VIA786449 VRW786448:VRW786449 WBS786448:WBS786449 WLO786448:WLO786449 WVK786448:WVK786449 C851984:C851985 IY851984:IY851985 SU851984:SU851985 ACQ851984:ACQ851985 AMM851984:AMM851985 AWI851984:AWI851985 BGE851984:BGE851985 BQA851984:BQA851985 BZW851984:BZW851985 CJS851984:CJS851985 CTO851984:CTO851985 DDK851984:DDK851985 DNG851984:DNG851985 DXC851984:DXC851985 EGY851984:EGY851985 EQU851984:EQU851985 FAQ851984:FAQ851985 FKM851984:FKM851985 FUI851984:FUI851985 GEE851984:GEE851985 GOA851984:GOA851985 GXW851984:GXW851985 HHS851984:HHS851985 HRO851984:HRO851985 IBK851984:IBK851985 ILG851984:ILG851985 IVC851984:IVC851985 JEY851984:JEY851985 JOU851984:JOU851985 JYQ851984:JYQ851985 KIM851984:KIM851985 KSI851984:KSI851985 LCE851984:LCE851985 LMA851984:LMA851985 LVW851984:LVW851985 MFS851984:MFS851985 MPO851984:MPO851985 MZK851984:MZK851985 NJG851984:NJG851985 NTC851984:NTC851985 OCY851984:OCY851985 OMU851984:OMU851985 OWQ851984:OWQ851985 PGM851984:PGM851985 PQI851984:PQI851985 QAE851984:QAE851985 QKA851984:QKA851985 QTW851984:QTW851985 RDS851984:RDS851985 RNO851984:RNO851985 RXK851984:RXK851985 SHG851984:SHG851985 SRC851984:SRC851985 TAY851984:TAY851985 TKU851984:TKU851985 TUQ851984:TUQ851985 UEM851984:UEM851985 UOI851984:UOI851985 UYE851984:UYE851985 VIA851984:VIA851985 VRW851984:VRW851985 WBS851984:WBS851985 WLO851984:WLO851985 WVK851984:WVK851985 C917520:C917521 IY917520:IY917521 SU917520:SU917521 ACQ917520:ACQ917521 AMM917520:AMM917521 AWI917520:AWI917521 BGE917520:BGE917521 BQA917520:BQA917521 BZW917520:BZW917521 CJS917520:CJS917521 CTO917520:CTO917521 DDK917520:DDK917521 DNG917520:DNG917521 DXC917520:DXC917521 EGY917520:EGY917521 EQU917520:EQU917521 FAQ917520:FAQ917521 FKM917520:FKM917521 FUI917520:FUI917521 GEE917520:GEE917521 GOA917520:GOA917521 GXW917520:GXW917521 HHS917520:HHS917521 HRO917520:HRO917521 IBK917520:IBK917521 ILG917520:ILG917521 IVC917520:IVC917521 JEY917520:JEY917521 JOU917520:JOU917521 JYQ917520:JYQ917521 KIM917520:KIM917521 KSI917520:KSI917521 LCE917520:LCE917521 LMA917520:LMA917521 LVW917520:LVW917521 MFS917520:MFS917521 MPO917520:MPO917521 MZK917520:MZK917521 NJG917520:NJG917521 NTC917520:NTC917521 OCY917520:OCY917521 OMU917520:OMU917521 OWQ917520:OWQ917521 PGM917520:PGM917521 PQI917520:PQI917521 QAE917520:QAE917521 QKA917520:QKA917521 QTW917520:QTW917521 RDS917520:RDS917521 RNO917520:RNO917521 RXK917520:RXK917521 SHG917520:SHG917521 SRC917520:SRC917521 TAY917520:TAY917521 TKU917520:TKU917521 TUQ917520:TUQ917521 UEM917520:UEM917521 UOI917520:UOI917521 UYE917520:UYE917521 VIA917520:VIA917521 VRW917520:VRW917521 WBS917520:WBS917521 WLO917520:WLO917521 WVK917520:WVK917521 C983056:C983057 IY983056:IY983057 SU983056:SU983057 ACQ983056:ACQ983057 AMM983056:AMM983057 AWI983056:AWI983057 BGE983056:BGE983057 BQA983056:BQA983057 BZW983056:BZW983057 CJS983056:CJS983057 CTO983056:CTO983057 DDK983056:DDK983057 DNG983056:DNG983057 DXC983056:DXC983057 EGY983056:EGY983057 EQU983056:EQU983057 FAQ983056:FAQ983057 FKM983056:FKM983057 FUI983056:FUI983057 GEE983056:GEE983057 GOA983056:GOA983057 GXW983056:GXW983057 HHS983056:HHS983057 HRO983056:HRO983057 IBK983056:IBK983057 ILG983056:ILG983057 IVC983056:IVC983057 JEY983056:JEY983057 JOU983056:JOU983057 JYQ983056:JYQ983057 KIM983056:KIM983057 KSI983056:KSI983057 LCE983056:LCE983057 LMA983056:LMA983057 LVW983056:LVW983057 MFS983056:MFS983057 MPO983056:MPO983057 MZK983056:MZK983057 NJG983056:NJG983057 NTC983056:NTC983057 OCY983056:OCY983057 OMU983056:OMU983057 OWQ983056:OWQ983057 PGM983056:PGM983057 PQI983056:PQI983057 QAE983056:QAE983057 QKA983056:QKA983057 QTW983056:QTW983057 RDS983056:RDS983057 RNO983056:RNO983057 RXK983056:RXK983057 SHG983056:SHG983057 SRC983056:SRC983057 TAY983056:TAY983057 TKU983056:TKU983057 TUQ983056:TUQ983057 UEM983056:UEM983057 UOI983056:UOI983057 UYE983056:UYE983057 VIA983056:VIA983057 VRW983056:VRW983057 WBS983056:WBS983057 WLO983056:WLO983057 WVK983056:WVK983057 IY26:IY37 SU26:SU37 ACQ26:ACQ37 AMM26:AMM37 AWI26:AWI37 BGE26:BGE37 BQA26:BQA37 BZW26:BZW37 CJS26:CJS37 CTO26:CTO37 DDK26:DDK37 DNG26:DNG37 DXC26:DXC37 EGY26:EGY37 EQU26:EQU37 FAQ26:FAQ37 FKM26:FKM37 FUI26:FUI37 GEE26:GEE37 GOA26:GOA37 GXW26:GXW37 HHS26:HHS37 HRO26:HRO37 IBK26:IBK37 ILG26:ILG37 IVC26:IVC37 JEY26:JEY37 JOU26:JOU37 JYQ26:JYQ37 KIM26:KIM37 KSI26:KSI37 LCE26:LCE37 LMA26:LMA37 LVW26:LVW37 MFS26:MFS37 MPO26:MPO37 MZK26:MZK37 NJG26:NJG37 NTC26:NTC37 OCY26:OCY37 OMU26:OMU37 OWQ26:OWQ37 PGM26:PGM37 PQI26:PQI37 QAE26:QAE37 QKA26:QKA37 QTW26:QTW37 RDS26:RDS37 RNO26:RNO37 RXK26:RXK37 SHG26:SHG37 SRC26:SRC37 TAY26:TAY37 TKU26:TKU37 TUQ26:TUQ37 UEM26:UEM37 UOI26:UOI37 UYE26:UYE37 VIA26:VIA37 VRW26:VRW37 WBS26:WBS37 WLO26:WLO37 WVK26:WVK37 C65562:C65566 IY65562:IY65566 SU65562:SU65566 ACQ65562:ACQ65566 AMM65562:AMM65566 AWI65562:AWI65566 BGE65562:BGE65566 BQA65562:BQA65566 BZW65562:BZW65566 CJS65562:CJS65566 CTO65562:CTO65566 DDK65562:DDK65566 DNG65562:DNG65566 DXC65562:DXC65566 EGY65562:EGY65566 EQU65562:EQU65566 FAQ65562:FAQ65566 FKM65562:FKM65566 FUI65562:FUI65566 GEE65562:GEE65566 GOA65562:GOA65566 GXW65562:GXW65566 HHS65562:HHS65566 HRO65562:HRO65566 IBK65562:IBK65566 ILG65562:ILG65566 IVC65562:IVC65566 JEY65562:JEY65566 JOU65562:JOU65566 JYQ65562:JYQ65566 KIM65562:KIM65566 KSI65562:KSI65566 LCE65562:LCE65566 LMA65562:LMA65566 LVW65562:LVW65566 MFS65562:MFS65566 MPO65562:MPO65566 MZK65562:MZK65566 NJG65562:NJG65566 NTC65562:NTC65566 OCY65562:OCY65566 OMU65562:OMU65566 OWQ65562:OWQ65566 PGM65562:PGM65566 PQI65562:PQI65566 QAE65562:QAE65566 QKA65562:QKA65566 QTW65562:QTW65566 RDS65562:RDS65566 RNO65562:RNO65566 RXK65562:RXK65566 SHG65562:SHG65566 SRC65562:SRC65566 TAY65562:TAY65566 TKU65562:TKU65566 TUQ65562:TUQ65566 UEM65562:UEM65566 UOI65562:UOI65566 UYE65562:UYE65566 VIA65562:VIA65566 VRW65562:VRW65566 WBS65562:WBS65566 WLO65562:WLO65566 WVK65562:WVK65566 C131098:C131102 IY131098:IY131102 SU131098:SU131102 ACQ131098:ACQ131102 AMM131098:AMM131102 AWI131098:AWI131102 BGE131098:BGE131102 BQA131098:BQA131102 BZW131098:BZW131102 CJS131098:CJS131102 CTO131098:CTO131102 DDK131098:DDK131102 DNG131098:DNG131102 DXC131098:DXC131102 EGY131098:EGY131102 EQU131098:EQU131102 FAQ131098:FAQ131102 FKM131098:FKM131102 FUI131098:FUI131102 GEE131098:GEE131102 GOA131098:GOA131102 GXW131098:GXW131102 HHS131098:HHS131102 HRO131098:HRO131102 IBK131098:IBK131102 ILG131098:ILG131102 IVC131098:IVC131102 JEY131098:JEY131102 JOU131098:JOU131102 JYQ131098:JYQ131102 KIM131098:KIM131102 KSI131098:KSI131102 LCE131098:LCE131102 LMA131098:LMA131102 LVW131098:LVW131102 MFS131098:MFS131102 MPO131098:MPO131102 MZK131098:MZK131102 NJG131098:NJG131102 NTC131098:NTC131102 OCY131098:OCY131102 OMU131098:OMU131102 OWQ131098:OWQ131102 PGM131098:PGM131102 PQI131098:PQI131102 QAE131098:QAE131102 QKA131098:QKA131102 QTW131098:QTW131102 RDS131098:RDS131102 RNO131098:RNO131102 RXK131098:RXK131102 SHG131098:SHG131102 SRC131098:SRC131102 TAY131098:TAY131102 TKU131098:TKU131102 TUQ131098:TUQ131102 UEM131098:UEM131102 UOI131098:UOI131102 UYE131098:UYE131102 VIA131098:VIA131102 VRW131098:VRW131102 WBS131098:WBS131102 WLO131098:WLO131102 WVK131098:WVK131102 C196634:C196638 IY196634:IY196638 SU196634:SU196638 ACQ196634:ACQ196638 AMM196634:AMM196638 AWI196634:AWI196638 BGE196634:BGE196638 BQA196634:BQA196638 BZW196634:BZW196638 CJS196634:CJS196638 CTO196634:CTO196638 DDK196634:DDK196638 DNG196634:DNG196638 DXC196634:DXC196638 EGY196634:EGY196638 EQU196634:EQU196638 FAQ196634:FAQ196638 FKM196634:FKM196638 FUI196634:FUI196638 GEE196634:GEE196638 GOA196634:GOA196638 GXW196634:GXW196638 HHS196634:HHS196638 HRO196634:HRO196638 IBK196634:IBK196638 ILG196634:ILG196638 IVC196634:IVC196638 JEY196634:JEY196638 JOU196634:JOU196638 JYQ196634:JYQ196638 KIM196634:KIM196638 KSI196634:KSI196638 LCE196634:LCE196638 LMA196634:LMA196638 LVW196634:LVW196638 MFS196634:MFS196638 MPO196634:MPO196638 MZK196634:MZK196638 NJG196634:NJG196638 NTC196634:NTC196638 OCY196634:OCY196638 OMU196634:OMU196638 OWQ196634:OWQ196638 PGM196634:PGM196638 PQI196634:PQI196638 QAE196634:QAE196638 QKA196634:QKA196638 QTW196634:QTW196638 RDS196634:RDS196638 RNO196634:RNO196638 RXK196634:RXK196638 SHG196634:SHG196638 SRC196634:SRC196638 TAY196634:TAY196638 TKU196634:TKU196638 TUQ196634:TUQ196638 UEM196634:UEM196638 UOI196634:UOI196638 UYE196634:UYE196638 VIA196634:VIA196638 VRW196634:VRW196638 WBS196634:WBS196638 WLO196634:WLO196638 WVK196634:WVK196638 C262170:C262174 IY262170:IY262174 SU262170:SU262174 ACQ262170:ACQ262174 AMM262170:AMM262174 AWI262170:AWI262174 BGE262170:BGE262174 BQA262170:BQA262174 BZW262170:BZW262174 CJS262170:CJS262174 CTO262170:CTO262174 DDK262170:DDK262174 DNG262170:DNG262174 DXC262170:DXC262174 EGY262170:EGY262174 EQU262170:EQU262174 FAQ262170:FAQ262174 FKM262170:FKM262174 FUI262170:FUI262174 GEE262170:GEE262174 GOA262170:GOA262174 GXW262170:GXW262174 HHS262170:HHS262174 HRO262170:HRO262174 IBK262170:IBK262174 ILG262170:ILG262174 IVC262170:IVC262174 JEY262170:JEY262174 JOU262170:JOU262174 JYQ262170:JYQ262174 KIM262170:KIM262174 KSI262170:KSI262174 LCE262170:LCE262174 LMA262170:LMA262174 LVW262170:LVW262174 MFS262170:MFS262174 MPO262170:MPO262174 MZK262170:MZK262174 NJG262170:NJG262174 NTC262170:NTC262174 OCY262170:OCY262174 OMU262170:OMU262174 OWQ262170:OWQ262174 PGM262170:PGM262174 PQI262170:PQI262174 QAE262170:QAE262174 QKA262170:QKA262174 QTW262170:QTW262174 RDS262170:RDS262174 RNO262170:RNO262174 RXK262170:RXK262174 SHG262170:SHG262174 SRC262170:SRC262174 TAY262170:TAY262174 TKU262170:TKU262174 TUQ262170:TUQ262174 UEM262170:UEM262174 UOI262170:UOI262174 UYE262170:UYE262174 VIA262170:VIA262174 VRW262170:VRW262174 WBS262170:WBS262174 WLO262170:WLO262174 WVK262170:WVK262174 C327706:C327710 IY327706:IY327710 SU327706:SU327710 ACQ327706:ACQ327710 AMM327706:AMM327710 AWI327706:AWI327710 BGE327706:BGE327710 BQA327706:BQA327710 BZW327706:BZW327710 CJS327706:CJS327710 CTO327706:CTO327710 DDK327706:DDK327710 DNG327706:DNG327710 DXC327706:DXC327710 EGY327706:EGY327710 EQU327706:EQU327710 FAQ327706:FAQ327710 FKM327706:FKM327710 FUI327706:FUI327710 GEE327706:GEE327710 GOA327706:GOA327710 GXW327706:GXW327710 HHS327706:HHS327710 HRO327706:HRO327710 IBK327706:IBK327710 ILG327706:ILG327710 IVC327706:IVC327710 JEY327706:JEY327710 JOU327706:JOU327710 JYQ327706:JYQ327710 KIM327706:KIM327710 KSI327706:KSI327710 LCE327706:LCE327710 LMA327706:LMA327710 LVW327706:LVW327710 MFS327706:MFS327710 MPO327706:MPO327710 MZK327706:MZK327710 NJG327706:NJG327710 NTC327706:NTC327710 OCY327706:OCY327710 OMU327706:OMU327710 OWQ327706:OWQ327710 PGM327706:PGM327710 PQI327706:PQI327710 QAE327706:QAE327710 QKA327706:QKA327710 QTW327706:QTW327710 RDS327706:RDS327710 RNO327706:RNO327710 RXK327706:RXK327710 SHG327706:SHG327710 SRC327706:SRC327710 TAY327706:TAY327710 TKU327706:TKU327710 TUQ327706:TUQ327710 UEM327706:UEM327710 UOI327706:UOI327710 UYE327706:UYE327710 VIA327706:VIA327710 VRW327706:VRW327710 WBS327706:WBS327710 WLO327706:WLO327710 WVK327706:WVK327710 C393242:C393246 IY393242:IY393246 SU393242:SU393246 ACQ393242:ACQ393246 AMM393242:AMM393246 AWI393242:AWI393246 BGE393242:BGE393246 BQA393242:BQA393246 BZW393242:BZW393246 CJS393242:CJS393246 CTO393242:CTO393246 DDK393242:DDK393246 DNG393242:DNG393246 DXC393242:DXC393246 EGY393242:EGY393246 EQU393242:EQU393246 FAQ393242:FAQ393246 FKM393242:FKM393246 FUI393242:FUI393246 GEE393242:GEE393246 GOA393242:GOA393246 GXW393242:GXW393246 HHS393242:HHS393246 HRO393242:HRO393246 IBK393242:IBK393246 ILG393242:ILG393246 IVC393242:IVC393246 JEY393242:JEY393246 JOU393242:JOU393246 JYQ393242:JYQ393246 KIM393242:KIM393246 KSI393242:KSI393246 LCE393242:LCE393246 LMA393242:LMA393246 LVW393242:LVW393246 MFS393242:MFS393246 MPO393242:MPO393246 MZK393242:MZK393246 NJG393242:NJG393246 NTC393242:NTC393246 OCY393242:OCY393246 OMU393242:OMU393246 OWQ393242:OWQ393246 PGM393242:PGM393246 PQI393242:PQI393246 QAE393242:QAE393246 QKA393242:QKA393246 QTW393242:QTW393246 RDS393242:RDS393246 RNO393242:RNO393246 RXK393242:RXK393246 SHG393242:SHG393246 SRC393242:SRC393246 TAY393242:TAY393246 TKU393242:TKU393246 TUQ393242:TUQ393246 UEM393242:UEM393246 UOI393242:UOI393246 UYE393242:UYE393246 VIA393242:VIA393246 VRW393242:VRW393246 WBS393242:WBS393246 WLO393242:WLO393246 WVK393242:WVK393246 C458778:C458782 IY458778:IY458782 SU458778:SU458782 ACQ458778:ACQ458782 AMM458778:AMM458782 AWI458778:AWI458782 BGE458778:BGE458782 BQA458778:BQA458782 BZW458778:BZW458782 CJS458778:CJS458782 CTO458778:CTO458782 DDK458778:DDK458782 DNG458778:DNG458782 DXC458778:DXC458782 EGY458778:EGY458782 EQU458778:EQU458782 FAQ458778:FAQ458782 FKM458778:FKM458782 FUI458778:FUI458782 GEE458778:GEE458782 GOA458778:GOA458782 GXW458778:GXW458782 HHS458778:HHS458782 HRO458778:HRO458782 IBK458778:IBK458782 ILG458778:ILG458782 IVC458778:IVC458782 JEY458778:JEY458782 JOU458778:JOU458782 JYQ458778:JYQ458782 KIM458778:KIM458782 KSI458778:KSI458782 LCE458778:LCE458782 LMA458778:LMA458782 LVW458778:LVW458782 MFS458778:MFS458782 MPO458778:MPO458782 MZK458778:MZK458782 NJG458778:NJG458782 NTC458778:NTC458782 OCY458778:OCY458782 OMU458778:OMU458782 OWQ458778:OWQ458782 PGM458778:PGM458782 PQI458778:PQI458782 QAE458778:QAE458782 QKA458778:QKA458782 QTW458778:QTW458782 RDS458778:RDS458782 RNO458778:RNO458782 RXK458778:RXK458782 SHG458778:SHG458782 SRC458778:SRC458782 TAY458778:TAY458782 TKU458778:TKU458782 TUQ458778:TUQ458782 UEM458778:UEM458782 UOI458778:UOI458782 UYE458778:UYE458782 VIA458778:VIA458782 VRW458778:VRW458782 WBS458778:WBS458782 WLO458778:WLO458782 WVK458778:WVK458782 C524314:C524318 IY524314:IY524318 SU524314:SU524318 ACQ524314:ACQ524318 AMM524314:AMM524318 AWI524314:AWI524318 BGE524314:BGE524318 BQA524314:BQA524318 BZW524314:BZW524318 CJS524314:CJS524318 CTO524314:CTO524318 DDK524314:DDK524318 DNG524314:DNG524318 DXC524314:DXC524318 EGY524314:EGY524318 EQU524314:EQU524318 FAQ524314:FAQ524318 FKM524314:FKM524318 FUI524314:FUI524318 GEE524314:GEE524318 GOA524314:GOA524318 GXW524314:GXW524318 HHS524314:HHS524318 HRO524314:HRO524318 IBK524314:IBK524318 ILG524314:ILG524318 IVC524314:IVC524318 JEY524314:JEY524318 JOU524314:JOU524318 JYQ524314:JYQ524318 KIM524314:KIM524318 KSI524314:KSI524318 LCE524314:LCE524318 LMA524314:LMA524318 LVW524314:LVW524318 MFS524314:MFS524318 MPO524314:MPO524318 MZK524314:MZK524318 NJG524314:NJG524318 NTC524314:NTC524318 OCY524314:OCY524318 OMU524314:OMU524318 OWQ524314:OWQ524318 PGM524314:PGM524318 PQI524314:PQI524318 QAE524314:QAE524318 QKA524314:QKA524318 QTW524314:QTW524318 RDS524314:RDS524318 RNO524314:RNO524318 RXK524314:RXK524318 SHG524314:SHG524318 SRC524314:SRC524318 TAY524314:TAY524318 TKU524314:TKU524318 TUQ524314:TUQ524318 UEM524314:UEM524318 UOI524314:UOI524318 UYE524314:UYE524318 VIA524314:VIA524318 VRW524314:VRW524318 WBS524314:WBS524318 WLO524314:WLO524318 WVK524314:WVK524318 C589850:C589854 IY589850:IY589854 SU589850:SU589854 ACQ589850:ACQ589854 AMM589850:AMM589854 AWI589850:AWI589854 BGE589850:BGE589854 BQA589850:BQA589854 BZW589850:BZW589854 CJS589850:CJS589854 CTO589850:CTO589854 DDK589850:DDK589854 DNG589850:DNG589854 DXC589850:DXC589854 EGY589850:EGY589854 EQU589850:EQU589854 FAQ589850:FAQ589854 FKM589850:FKM589854 FUI589850:FUI589854 GEE589850:GEE589854 GOA589850:GOA589854 GXW589850:GXW589854 HHS589850:HHS589854 HRO589850:HRO589854 IBK589850:IBK589854 ILG589850:ILG589854 IVC589850:IVC589854 JEY589850:JEY589854 JOU589850:JOU589854 JYQ589850:JYQ589854 KIM589850:KIM589854 KSI589850:KSI589854 LCE589850:LCE589854 LMA589850:LMA589854 LVW589850:LVW589854 MFS589850:MFS589854 MPO589850:MPO589854 MZK589850:MZK589854 NJG589850:NJG589854 NTC589850:NTC589854 OCY589850:OCY589854 OMU589850:OMU589854 OWQ589850:OWQ589854 PGM589850:PGM589854 PQI589850:PQI589854 QAE589850:QAE589854 QKA589850:QKA589854 QTW589850:QTW589854 RDS589850:RDS589854 RNO589850:RNO589854 RXK589850:RXK589854 SHG589850:SHG589854 SRC589850:SRC589854 TAY589850:TAY589854 TKU589850:TKU589854 TUQ589850:TUQ589854 UEM589850:UEM589854 UOI589850:UOI589854 UYE589850:UYE589854 VIA589850:VIA589854 VRW589850:VRW589854 WBS589850:WBS589854 WLO589850:WLO589854 WVK589850:WVK589854 C655386:C655390 IY655386:IY655390 SU655386:SU655390 ACQ655386:ACQ655390 AMM655386:AMM655390 AWI655386:AWI655390 BGE655386:BGE655390 BQA655386:BQA655390 BZW655386:BZW655390 CJS655386:CJS655390 CTO655386:CTO655390 DDK655386:DDK655390 DNG655386:DNG655390 DXC655386:DXC655390 EGY655386:EGY655390 EQU655386:EQU655390 FAQ655386:FAQ655390 FKM655386:FKM655390 FUI655386:FUI655390 GEE655386:GEE655390 GOA655386:GOA655390 GXW655386:GXW655390 HHS655386:HHS655390 HRO655386:HRO655390 IBK655386:IBK655390 ILG655386:ILG655390 IVC655386:IVC655390 JEY655386:JEY655390 JOU655386:JOU655390 JYQ655386:JYQ655390 KIM655386:KIM655390 KSI655386:KSI655390 LCE655386:LCE655390 LMA655386:LMA655390 LVW655386:LVW655390 MFS655386:MFS655390 MPO655386:MPO655390 MZK655386:MZK655390 NJG655386:NJG655390 NTC655386:NTC655390 OCY655386:OCY655390 OMU655386:OMU655390 OWQ655386:OWQ655390 PGM655386:PGM655390 PQI655386:PQI655390 QAE655386:QAE655390 QKA655386:QKA655390 QTW655386:QTW655390 RDS655386:RDS655390 RNO655386:RNO655390 RXK655386:RXK655390 SHG655386:SHG655390 SRC655386:SRC655390 TAY655386:TAY655390 TKU655386:TKU655390 TUQ655386:TUQ655390 UEM655386:UEM655390 UOI655386:UOI655390 UYE655386:UYE655390 VIA655386:VIA655390 VRW655386:VRW655390 WBS655386:WBS655390 WLO655386:WLO655390 WVK655386:WVK655390 C720922:C720926 IY720922:IY720926 SU720922:SU720926 ACQ720922:ACQ720926 AMM720922:AMM720926 AWI720922:AWI720926 BGE720922:BGE720926 BQA720922:BQA720926 BZW720922:BZW720926 CJS720922:CJS720926 CTO720922:CTO720926 DDK720922:DDK720926 DNG720922:DNG720926 DXC720922:DXC720926 EGY720922:EGY720926 EQU720922:EQU720926 FAQ720922:FAQ720926 FKM720922:FKM720926 FUI720922:FUI720926 GEE720922:GEE720926 GOA720922:GOA720926 GXW720922:GXW720926 HHS720922:HHS720926 HRO720922:HRO720926 IBK720922:IBK720926 ILG720922:ILG720926 IVC720922:IVC720926 JEY720922:JEY720926 JOU720922:JOU720926 JYQ720922:JYQ720926 KIM720922:KIM720926 KSI720922:KSI720926 LCE720922:LCE720926 LMA720922:LMA720926 LVW720922:LVW720926 MFS720922:MFS720926 MPO720922:MPO720926 MZK720922:MZK720926 NJG720922:NJG720926 NTC720922:NTC720926 OCY720922:OCY720926 OMU720922:OMU720926 OWQ720922:OWQ720926 PGM720922:PGM720926 PQI720922:PQI720926 QAE720922:QAE720926 QKA720922:QKA720926 QTW720922:QTW720926 RDS720922:RDS720926 RNO720922:RNO720926 RXK720922:RXK720926 SHG720922:SHG720926 SRC720922:SRC720926 TAY720922:TAY720926 TKU720922:TKU720926 TUQ720922:TUQ720926 UEM720922:UEM720926 UOI720922:UOI720926 UYE720922:UYE720926 VIA720922:VIA720926 VRW720922:VRW720926 WBS720922:WBS720926 WLO720922:WLO720926 WVK720922:WVK720926 C786458:C786462 IY786458:IY786462 SU786458:SU786462 ACQ786458:ACQ786462 AMM786458:AMM786462 AWI786458:AWI786462 BGE786458:BGE786462 BQA786458:BQA786462 BZW786458:BZW786462 CJS786458:CJS786462 CTO786458:CTO786462 DDK786458:DDK786462 DNG786458:DNG786462 DXC786458:DXC786462 EGY786458:EGY786462 EQU786458:EQU786462 FAQ786458:FAQ786462 FKM786458:FKM786462 FUI786458:FUI786462 GEE786458:GEE786462 GOA786458:GOA786462 GXW786458:GXW786462 HHS786458:HHS786462 HRO786458:HRO786462 IBK786458:IBK786462 ILG786458:ILG786462 IVC786458:IVC786462 JEY786458:JEY786462 JOU786458:JOU786462 JYQ786458:JYQ786462 KIM786458:KIM786462 KSI786458:KSI786462 LCE786458:LCE786462 LMA786458:LMA786462 LVW786458:LVW786462 MFS786458:MFS786462 MPO786458:MPO786462 MZK786458:MZK786462 NJG786458:NJG786462 NTC786458:NTC786462 OCY786458:OCY786462 OMU786458:OMU786462 OWQ786458:OWQ786462 PGM786458:PGM786462 PQI786458:PQI786462 QAE786458:QAE786462 QKA786458:QKA786462 QTW786458:QTW786462 RDS786458:RDS786462 RNO786458:RNO786462 RXK786458:RXK786462 SHG786458:SHG786462 SRC786458:SRC786462 TAY786458:TAY786462 TKU786458:TKU786462 TUQ786458:TUQ786462 UEM786458:UEM786462 UOI786458:UOI786462 UYE786458:UYE786462 VIA786458:VIA786462 VRW786458:VRW786462 WBS786458:WBS786462 WLO786458:WLO786462 WVK786458:WVK786462 C851994:C851998 IY851994:IY851998 SU851994:SU851998 ACQ851994:ACQ851998 AMM851994:AMM851998 AWI851994:AWI851998 BGE851994:BGE851998 BQA851994:BQA851998 BZW851994:BZW851998 CJS851994:CJS851998 CTO851994:CTO851998 DDK851994:DDK851998 DNG851994:DNG851998 DXC851994:DXC851998 EGY851994:EGY851998 EQU851994:EQU851998 FAQ851994:FAQ851998 FKM851994:FKM851998 FUI851994:FUI851998 GEE851994:GEE851998 GOA851994:GOA851998 GXW851994:GXW851998 HHS851994:HHS851998 HRO851994:HRO851998 IBK851994:IBK851998 ILG851994:ILG851998 IVC851994:IVC851998 JEY851994:JEY851998 JOU851994:JOU851998 JYQ851994:JYQ851998 KIM851994:KIM851998 KSI851994:KSI851998 LCE851994:LCE851998 LMA851994:LMA851998 LVW851994:LVW851998 MFS851994:MFS851998 MPO851994:MPO851998 MZK851994:MZK851998 NJG851994:NJG851998 NTC851994:NTC851998 OCY851994:OCY851998 OMU851994:OMU851998 OWQ851994:OWQ851998 PGM851994:PGM851998 PQI851994:PQI851998 QAE851994:QAE851998 QKA851994:QKA851998 QTW851994:QTW851998 RDS851994:RDS851998 RNO851994:RNO851998 RXK851994:RXK851998 SHG851994:SHG851998 SRC851994:SRC851998 TAY851994:TAY851998 TKU851994:TKU851998 TUQ851994:TUQ851998 UEM851994:UEM851998 UOI851994:UOI851998 UYE851994:UYE851998 VIA851994:VIA851998 VRW851994:VRW851998 WBS851994:WBS851998 WLO851994:WLO851998 WVK851994:WVK851998 C917530:C917534 IY917530:IY917534 SU917530:SU917534 ACQ917530:ACQ917534 AMM917530:AMM917534 AWI917530:AWI917534 BGE917530:BGE917534 BQA917530:BQA917534 BZW917530:BZW917534 CJS917530:CJS917534 CTO917530:CTO917534 DDK917530:DDK917534 DNG917530:DNG917534 DXC917530:DXC917534 EGY917530:EGY917534 EQU917530:EQU917534 FAQ917530:FAQ917534 FKM917530:FKM917534 FUI917530:FUI917534 GEE917530:GEE917534 GOA917530:GOA917534 GXW917530:GXW917534 HHS917530:HHS917534 HRO917530:HRO917534 IBK917530:IBK917534 ILG917530:ILG917534 IVC917530:IVC917534 JEY917530:JEY917534 JOU917530:JOU917534 JYQ917530:JYQ917534 KIM917530:KIM917534 KSI917530:KSI917534 LCE917530:LCE917534 LMA917530:LMA917534 LVW917530:LVW917534 MFS917530:MFS917534 MPO917530:MPO917534 MZK917530:MZK917534 NJG917530:NJG917534 NTC917530:NTC917534 OCY917530:OCY917534 OMU917530:OMU917534 OWQ917530:OWQ917534 PGM917530:PGM917534 PQI917530:PQI917534 QAE917530:QAE917534 QKA917530:QKA917534 QTW917530:QTW917534 RDS917530:RDS917534 RNO917530:RNO917534 RXK917530:RXK917534 SHG917530:SHG917534 SRC917530:SRC917534 TAY917530:TAY917534 TKU917530:TKU917534 TUQ917530:TUQ917534 UEM917530:UEM917534 UOI917530:UOI917534 UYE917530:UYE917534 VIA917530:VIA917534 VRW917530:VRW917534 WBS917530:WBS917534 WLO917530:WLO917534 WVK917530:WVK917534 C983066:C983070 IY983066:IY983070 SU983066:SU983070 ACQ983066:ACQ983070 AMM983066:AMM983070 AWI983066:AWI983070 BGE983066:BGE983070 BQA983066:BQA983070 BZW983066:BZW983070 CJS983066:CJS983070 CTO983066:CTO983070 DDK983066:DDK983070 DNG983066:DNG983070 DXC983066:DXC983070 EGY983066:EGY983070 EQU983066:EQU983070 FAQ983066:FAQ983070 FKM983066:FKM983070 FUI983066:FUI983070 GEE983066:GEE983070 GOA983066:GOA983070 GXW983066:GXW983070 HHS983066:HHS983070 HRO983066:HRO983070 IBK983066:IBK983070 ILG983066:ILG983070 IVC983066:IVC983070 JEY983066:JEY983070 JOU983066:JOU983070 JYQ983066:JYQ983070 KIM983066:KIM983070 KSI983066:KSI983070 LCE983066:LCE983070 LMA983066:LMA983070 LVW983066:LVW983070 MFS983066:MFS983070 MPO983066:MPO983070 MZK983066:MZK983070 NJG983066:NJG983070 NTC983066:NTC983070 OCY983066:OCY983070 OMU983066:OMU983070 OWQ983066:OWQ983070 PGM983066:PGM983070 PQI983066:PQI983070 QAE983066:QAE983070 QKA983066:QKA983070 QTW983066:QTW983070 RDS983066:RDS983070 RNO983066:RNO983070 RXK983066:RXK983070 SHG983066:SHG983070 SRC983066:SRC983070 TAY983066:TAY983070 TKU983066:TKU983070 TUQ983066:TUQ983070 UEM983066:UEM983070 UOI983066:UOI983070 UYE983066:UYE983070 VIA983066:VIA983070 VRW983066:VRW983070 WBS983066:WBS983070 WLO983066:WLO983070 WVK983066:WVK983070 C19:C22 IY19:IY22 SU19:SU22 ACQ19:ACQ22 AMM19:AMM22 AWI19:AWI22 BGE19:BGE22 BQA19:BQA22 BZW19:BZW22 CJS19:CJS22 CTO19:CTO22 DDK19:DDK22 DNG19:DNG22 DXC19:DXC22 EGY19:EGY22 EQU19:EQU22 FAQ19:FAQ22 FKM19:FKM22 FUI19:FUI22 GEE19:GEE22 GOA19:GOA22 GXW19:GXW22 HHS19:HHS22 HRO19:HRO22 IBK19:IBK22 ILG19:ILG22 IVC19:IVC22 JEY19:JEY22 JOU19:JOU22 JYQ19:JYQ22 KIM19:KIM22 KSI19:KSI22 LCE19:LCE22 LMA19:LMA22 LVW19:LVW22 MFS19:MFS22 MPO19:MPO22 MZK19:MZK22 NJG19:NJG22 NTC19:NTC22 OCY19:OCY22 OMU19:OMU22 OWQ19:OWQ22 PGM19:PGM22 PQI19:PQI22 QAE19:QAE22 QKA19:QKA22 QTW19:QTW22 RDS19:RDS22 RNO19:RNO22 RXK19:RXK22 SHG19:SHG22 SRC19:SRC22 TAY19:TAY22 TKU19:TKU22 TUQ19:TUQ22 UEM19:UEM22 UOI19:UOI22 UYE19:UYE22 VIA19:VIA22 VRW19:VRW22 WBS19:WBS22 WLO19:WLO22 WVK19:WVK22 C65555:C65558 IY65555:IY65558 SU65555:SU65558 ACQ65555:ACQ65558 AMM65555:AMM65558 AWI65555:AWI65558 BGE65555:BGE65558 BQA65555:BQA65558 BZW65555:BZW65558 CJS65555:CJS65558 CTO65555:CTO65558 DDK65555:DDK65558 DNG65555:DNG65558 DXC65555:DXC65558 EGY65555:EGY65558 EQU65555:EQU65558 FAQ65555:FAQ65558 FKM65555:FKM65558 FUI65555:FUI65558 GEE65555:GEE65558 GOA65555:GOA65558 GXW65555:GXW65558 HHS65555:HHS65558 HRO65555:HRO65558 IBK65555:IBK65558 ILG65555:ILG65558 IVC65555:IVC65558 JEY65555:JEY65558 JOU65555:JOU65558 JYQ65555:JYQ65558 KIM65555:KIM65558 KSI65555:KSI65558 LCE65555:LCE65558 LMA65555:LMA65558 LVW65555:LVW65558 MFS65555:MFS65558 MPO65555:MPO65558 MZK65555:MZK65558 NJG65555:NJG65558 NTC65555:NTC65558 OCY65555:OCY65558 OMU65555:OMU65558 OWQ65555:OWQ65558 PGM65555:PGM65558 PQI65555:PQI65558 QAE65555:QAE65558 QKA65555:QKA65558 QTW65555:QTW65558 RDS65555:RDS65558 RNO65555:RNO65558 RXK65555:RXK65558 SHG65555:SHG65558 SRC65555:SRC65558 TAY65555:TAY65558 TKU65555:TKU65558 TUQ65555:TUQ65558 UEM65555:UEM65558 UOI65555:UOI65558 UYE65555:UYE65558 VIA65555:VIA65558 VRW65555:VRW65558 WBS65555:WBS65558 WLO65555:WLO65558 WVK65555:WVK65558 C131091:C131094 IY131091:IY131094 SU131091:SU131094 ACQ131091:ACQ131094 AMM131091:AMM131094 AWI131091:AWI131094 BGE131091:BGE131094 BQA131091:BQA131094 BZW131091:BZW131094 CJS131091:CJS131094 CTO131091:CTO131094 DDK131091:DDK131094 DNG131091:DNG131094 DXC131091:DXC131094 EGY131091:EGY131094 EQU131091:EQU131094 FAQ131091:FAQ131094 FKM131091:FKM131094 FUI131091:FUI131094 GEE131091:GEE131094 GOA131091:GOA131094 GXW131091:GXW131094 HHS131091:HHS131094 HRO131091:HRO131094 IBK131091:IBK131094 ILG131091:ILG131094 IVC131091:IVC131094 JEY131091:JEY131094 JOU131091:JOU131094 JYQ131091:JYQ131094 KIM131091:KIM131094 KSI131091:KSI131094 LCE131091:LCE131094 LMA131091:LMA131094 LVW131091:LVW131094 MFS131091:MFS131094 MPO131091:MPO131094 MZK131091:MZK131094 NJG131091:NJG131094 NTC131091:NTC131094 OCY131091:OCY131094 OMU131091:OMU131094 OWQ131091:OWQ131094 PGM131091:PGM131094 PQI131091:PQI131094 QAE131091:QAE131094 QKA131091:QKA131094 QTW131091:QTW131094 RDS131091:RDS131094 RNO131091:RNO131094 RXK131091:RXK131094 SHG131091:SHG131094 SRC131091:SRC131094 TAY131091:TAY131094 TKU131091:TKU131094 TUQ131091:TUQ131094 UEM131091:UEM131094 UOI131091:UOI131094 UYE131091:UYE131094 VIA131091:VIA131094 VRW131091:VRW131094 WBS131091:WBS131094 WLO131091:WLO131094 WVK131091:WVK131094 C196627:C196630 IY196627:IY196630 SU196627:SU196630 ACQ196627:ACQ196630 AMM196627:AMM196630 AWI196627:AWI196630 BGE196627:BGE196630 BQA196627:BQA196630 BZW196627:BZW196630 CJS196627:CJS196630 CTO196627:CTO196630 DDK196627:DDK196630 DNG196627:DNG196630 DXC196627:DXC196630 EGY196627:EGY196630 EQU196627:EQU196630 FAQ196627:FAQ196630 FKM196627:FKM196630 FUI196627:FUI196630 GEE196627:GEE196630 GOA196627:GOA196630 GXW196627:GXW196630 HHS196627:HHS196630 HRO196627:HRO196630 IBK196627:IBK196630 ILG196627:ILG196630 IVC196627:IVC196630 JEY196627:JEY196630 JOU196627:JOU196630 JYQ196627:JYQ196630 KIM196627:KIM196630 KSI196627:KSI196630 LCE196627:LCE196630 LMA196627:LMA196630 LVW196627:LVW196630 MFS196627:MFS196630 MPO196627:MPO196630 MZK196627:MZK196630 NJG196627:NJG196630 NTC196627:NTC196630 OCY196627:OCY196630 OMU196627:OMU196630 OWQ196627:OWQ196630 PGM196627:PGM196630 PQI196627:PQI196630 QAE196627:QAE196630 QKA196627:QKA196630 QTW196627:QTW196630 RDS196627:RDS196630 RNO196627:RNO196630 RXK196627:RXK196630 SHG196627:SHG196630 SRC196627:SRC196630 TAY196627:TAY196630 TKU196627:TKU196630 TUQ196627:TUQ196630 UEM196627:UEM196630 UOI196627:UOI196630 UYE196627:UYE196630 VIA196627:VIA196630 VRW196627:VRW196630 WBS196627:WBS196630 WLO196627:WLO196630 WVK196627:WVK196630 C262163:C262166 IY262163:IY262166 SU262163:SU262166 ACQ262163:ACQ262166 AMM262163:AMM262166 AWI262163:AWI262166 BGE262163:BGE262166 BQA262163:BQA262166 BZW262163:BZW262166 CJS262163:CJS262166 CTO262163:CTO262166 DDK262163:DDK262166 DNG262163:DNG262166 DXC262163:DXC262166 EGY262163:EGY262166 EQU262163:EQU262166 FAQ262163:FAQ262166 FKM262163:FKM262166 FUI262163:FUI262166 GEE262163:GEE262166 GOA262163:GOA262166 GXW262163:GXW262166 HHS262163:HHS262166 HRO262163:HRO262166 IBK262163:IBK262166 ILG262163:ILG262166 IVC262163:IVC262166 JEY262163:JEY262166 JOU262163:JOU262166 JYQ262163:JYQ262166 KIM262163:KIM262166 KSI262163:KSI262166 LCE262163:LCE262166 LMA262163:LMA262166 LVW262163:LVW262166 MFS262163:MFS262166 MPO262163:MPO262166 MZK262163:MZK262166 NJG262163:NJG262166 NTC262163:NTC262166 OCY262163:OCY262166 OMU262163:OMU262166 OWQ262163:OWQ262166 PGM262163:PGM262166 PQI262163:PQI262166 QAE262163:QAE262166 QKA262163:QKA262166 QTW262163:QTW262166 RDS262163:RDS262166 RNO262163:RNO262166 RXK262163:RXK262166 SHG262163:SHG262166 SRC262163:SRC262166 TAY262163:TAY262166 TKU262163:TKU262166 TUQ262163:TUQ262166 UEM262163:UEM262166 UOI262163:UOI262166 UYE262163:UYE262166 VIA262163:VIA262166 VRW262163:VRW262166 WBS262163:WBS262166 WLO262163:WLO262166 WVK262163:WVK262166 C327699:C327702 IY327699:IY327702 SU327699:SU327702 ACQ327699:ACQ327702 AMM327699:AMM327702 AWI327699:AWI327702 BGE327699:BGE327702 BQA327699:BQA327702 BZW327699:BZW327702 CJS327699:CJS327702 CTO327699:CTO327702 DDK327699:DDK327702 DNG327699:DNG327702 DXC327699:DXC327702 EGY327699:EGY327702 EQU327699:EQU327702 FAQ327699:FAQ327702 FKM327699:FKM327702 FUI327699:FUI327702 GEE327699:GEE327702 GOA327699:GOA327702 GXW327699:GXW327702 HHS327699:HHS327702 HRO327699:HRO327702 IBK327699:IBK327702 ILG327699:ILG327702 IVC327699:IVC327702 JEY327699:JEY327702 JOU327699:JOU327702 JYQ327699:JYQ327702 KIM327699:KIM327702 KSI327699:KSI327702 LCE327699:LCE327702 LMA327699:LMA327702 LVW327699:LVW327702 MFS327699:MFS327702 MPO327699:MPO327702 MZK327699:MZK327702 NJG327699:NJG327702 NTC327699:NTC327702 OCY327699:OCY327702 OMU327699:OMU327702 OWQ327699:OWQ327702 PGM327699:PGM327702 PQI327699:PQI327702 QAE327699:QAE327702 QKA327699:QKA327702 QTW327699:QTW327702 RDS327699:RDS327702 RNO327699:RNO327702 RXK327699:RXK327702 SHG327699:SHG327702 SRC327699:SRC327702 TAY327699:TAY327702 TKU327699:TKU327702 TUQ327699:TUQ327702 UEM327699:UEM327702 UOI327699:UOI327702 UYE327699:UYE327702 VIA327699:VIA327702 VRW327699:VRW327702 WBS327699:WBS327702 WLO327699:WLO327702 WVK327699:WVK327702 C393235:C393238 IY393235:IY393238 SU393235:SU393238 ACQ393235:ACQ393238 AMM393235:AMM393238 AWI393235:AWI393238 BGE393235:BGE393238 BQA393235:BQA393238 BZW393235:BZW393238 CJS393235:CJS393238 CTO393235:CTO393238 DDK393235:DDK393238 DNG393235:DNG393238 DXC393235:DXC393238 EGY393235:EGY393238 EQU393235:EQU393238 FAQ393235:FAQ393238 FKM393235:FKM393238 FUI393235:FUI393238 GEE393235:GEE393238 GOA393235:GOA393238 GXW393235:GXW393238 HHS393235:HHS393238 HRO393235:HRO393238 IBK393235:IBK393238 ILG393235:ILG393238 IVC393235:IVC393238 JEY393235:JEY393238 JOU393235:JOU393238 JYQ393235:JYQ393238 KIM393235:KIM393238 KSI393235:KSI393238 LCE393235:LCE393238 LMA393235:LMA393238 LVW393235:LVW393238 MFS393235:MFS393238 MPO393235:MPO393238 MZK393235:MZK393238 NJG393235:NJG393238 NTC393235:NTC393238 OCY393235:OCY393238 OMU393235:OMU393238 OWQ393235:OWQ393238 PGM393235:PGM393238 PQI393235:PQI393238 QAE393235:QAE393238 QKA393235:QKA393238 QTW393235:QTW393238 RDS393235:RDS393238 RNO393235:RNO393238 RXK393235:RXK393238 SHG393235:SHG393238 SRC393235:SRC393238 TAY393235:TAY393238 TKU393235:TKU393238 TUQ393235:TUQ393238 UEM393235:UEM393238 UOI393235:UOI393238 UYE393235:UYE393238 VIA393235:VIA393238 VRW393235:VRW393238 WBS393235:WBS393238 WLO393235:WLO393238 WVK393235:WVK393238 C458771:C458774 IY458771:IY458774 SU458771:SU458774 ACQ458771:ACQ458774 AMM458771:AMM458774 AWI458771:AWI458774 BGE458771:BGE458774 BQA458771:BQA458774 BZW458771:BZW458774 CJS458771:CJS458774 CTO458771:CTO458774 DDK458771:DDK458774 DNG458771:DNG458774 DXC458771:DXC458774 EGY458771:EGY458774 EQU458771:EQU458774 FAQ458771:FAQ458774 FKM458771:FKM458774 FUI458771:FUI458774 GEE458771:GEE458774 GOA458771:GOA458774 GXW458771:GXW458774 HHS458771:HHS458774 HRO458771:HRO458774 IBK458771:IBK458774 ILG458771:ILG458774 IVC458771:IVC458774 JEY458771:JEY458774 JOU458771:JOU458774 JYQ458771:JYQ458774 KIM458771:KIM458774 KSI458771:KSI458774 LCE458771:LCE458774 LMA458771:LMA458774 LVW458771:LVW458774 MFS458771:MFS458774 MPO458771:MPO458774 MZK458771:MZK458774 NJG458771:NJG458774 NTC458771:NTC458774 OCY458771:OCY458774 OMU458771:OMU458774 OWQ458771:OWQ458774 PGM458771:PGM458774 PQI458771:PQI458774 QAE458771:QAE458774 QKA458771:QKA458774 QTW458771:QTW458774 RDS458771:RDS458774 RNO458771:RNO458774 RXK458771:RXK458774 SHG458771:SHG458774 SRC458771:SRC458774 TAY458771:TAY458774 TKU458771:TKU458774 TUQ458771:TUQ458774 UEM458771:UEM458774 UOI458771:UOI458774 UYE458771:UYE458774 VIA458771:VIA458774 VRW458771:VRW458774 WBS458771:WBS458774 WLO458771:WLO458774 WVK458771:WVK458774 C524307:C524310 IY524307:IY524310 SU524307:SU524310 ACQ524307:ACQ524310 AMM524307:AMM524310 AWI524307:AWI524310 BGE524307:BGE524310 BQA524307:BQA524310 BZW524307:BZW524310 CJS524307:CJS524310 CTO524307:CTO524310 DDK524307:DDK524310 DNG524307:DNG524310 DXC524307:DXC524310 EGY524307:EGY524310 EQU524307:EQU524310 FAQ524307:FAQ524310 FKM524307:FKM524310 FUI524307:FUI524310 GEE524307:GEE524310 GOA524307:GOA524310 GXW524307:GXW524310 HHS524307:HHS524310 HRO524307:HRO524310 IBK524307:IBK524310 ILG524307:ILG524310 IVC524307:IVC524310 JEY524307:JEY524310 JOU524307:JOU524310 JYQ524307:JYQ524310 KIM524307:KIM524310 KSI524307:KSI524310 LCE524307:LCE524310 LMA524307:LMA524310 LVW524307:LVW524310 MFS524307:MFS524310 MPO524307:MPO524310 MZK524307:MZK524310 NJG524307:NJG524310 NTC524307:NTC524310 OCY524307:OCY524310 OMU524307:OMU524310 OWQ524307:OWQ524310 PGM524307:PGM524310 PQI524307:PQI524310 QAE524307:QAE524310 QKA524307:QKA524310 QTW524307:QTW524310 RDS524307:RDS524310 RNO524307:RNO524310 RXK524307:RXK524310 SHG524307:SHG524310 SRC524307:SRC524310 TAY524307:TAY524310 TKU524307:TKU524310 TUQ524307:TUQ524310 UEM524307:UEM524310 UOI524307:UOI524310 UYE524307:UYE524310 VIA524307:VIA524310 VRW524307:VRW524310 WBS524307:WBS524310 WLO524307:WLO524310 WVK524307:WVK524310 C589843:C589846 IY589843:IY589846 SU589843:SU589846 ACQ589843:ACQ589846 AMM589843:AMM589846 AWI589843:AWI589846 BGE589843:BGE589846 BQA589843:BQA589846 BZW589843:BZW589846 CJS589843:CJS589846 CTO589843:CTO589846 DDK589843:DDK589846 DNG589843:DNG589846 DXC589843:DXC589846 EGY589843:EGY589846 EQU589843:EQU589846 FAQ589843:FAQ589846 FKM589843:FKM589846 FUI589843:FUI589846 GEE589843:GEE589846 GOA589843:GOA589846 GXW589843:GXW589846 HHS589843:HHS589846 HRO589843:HRO589846 IBK589843:IBK589846 ILG589843:ILG589846 IVC589843:IVC589846 JEY589843:JEY589846 JOU589843:JOU589846 JYQ589843:JYQ589846 KIM589843:KIM589846 KSI589843:KSI589846 LCE589843:LCE589846 LMA589843:LMA589846 LVW589843:LVW589846 MFS589843:MFS589846 MPO589843:MPO589846 MZK589843:MZK589846 NJG589843:NJG589846 NTC589843:NTC589846 OCY589843:OCY589846 OMU589843:OMU589846 OWQ589843:OWQ589846 PGM589843:PGM589846 PQI589843:PQI589846 QAE589843:QAE589846 QKA589843:QKA589846 QTW589843:QTW589846 RDS589843:RDS589846 RNO589843:RNO589846 RXK589843:RXK589846 SHG589843:SHG589846 SRC589843:SRC589846 TAY589843:TAY589846 TKU589843:TKU589846 TUQ589843:TUQ589846 UEM589843:UEM589846 UOI589843:UOI589846 UYE589843:UYE589846 VIA589843:VIA589846 VRW589843:VRW589846 WBS589843:WBS589846 WLO589843:WLO589846 WVK589843:WVK589846 C655379:C655382 IY655379:IY655382 SU655379:SU655382 ACQ655379:ACQ655382 AMM655379:AMM655382 AWI655379:AWI655382 BGE655379:BGE655382 BQA655379:BQA655382 BZW655379:BZW655382 CJS655379:CJS655382 CTO655379:CTO655382 DDK655379:DDK655382 DNG655379:DNG655382 DXC655379:DXC655382 EGY655379:EGY655382 EQU655379:EQU655382 FAQ655379:FAQ655382 FKM655379:FKM655382 FUI655379:FUI655382 GEE655379:GEE655382 GOA655379:GOA655382 GXW655379:GXW655382 HHS655379:HHS655382 HRO655379:HRO655382 IBK655379:IBK655382 ILG655379:ILG655382 IVC655379:IVC655382 JEY655379:JEY655382 JOU655379:JOU655382 JYQ655379:JYQ655382 KIM655379:KIM655382 KSI655379:KSI655382 LCE655379:LCE655382 LMA655379:LMA655382 LVW655379:LVW655382 MFS655379:MFS655382 MPO655379:MPO655382 MZK655379:MZK655382 NJG655379:NJG655382 NTC655379:NTC655382 OCY655379:OCY655382 OMU655379:OMU655382 OWQ655379:OWQ655382 PGM655379:PGM655382 PQI655379:PQI655382 QAE655379:QAE655382 QKA655379:QKA655382 QTW655379:QTW655382 RDS655379:RDS655382 RNO655379:RNO655382 RXK655379:RXK655382 SHG655379:SHG655382 SRC655379:SRC655382 TAY655379:TAY655382 TKU655379:TKU655382 TUQ655379:TUQ655382 UEM655379:UEM655382 UOI655379:UOI655382 UYE655379:UYE655382 VIA655379:VIA655382 VRW655379:VRW655382 WBS655379:WBS655382 WLO655379:WLO655382 WVK655379:WVK655382 C720915:C720918 IY720915:IY720918 SU720915:SU720918 ACQ720915:ACQ720918 AMM720915:AMM720918 AWI720915:AWI720918 BGE720915:BGE720918 BQA720915:BQA720918 BZW720915:BZW720918 CJS720915:CJS720918 CTO720915:CTO720918 DDK720915:DDK720918 DNG720915:DNG720918 DXC720915:DXC720918 EGY720915:EGY720918 EQU720915:EQU720918 FAQ720915:FAQ720918 FKM720915:FKM720918 FUI720915:FUI720918 GEE720915:GEE720918 GOA720915:GOA720918 GXW720915:GXW720918 HHS720915:HHS720918 HRO720915:HRO720918 IBK720915:IBK720918 ILG720915:ILG720918 IVC720915:IVC720918 JEY720915:JEY720918 JOU720915:JOU720918 JYQ720915:JYQ720918 KIM720915:KIM720918 KSI720915:KSI720918 LCE720915:LCE720918 LMA720915:LMA720918 LVW720915:LVW720918 MFS720915:MFS720918 MPO720915:MPO720918 MZK720915:MZK720918 NJG720915:NJG720918 NTC720915:NTC720918 OCY720915:OCY720918 OMU720915:OMU720918 OWQ720915:OWQ720918 PGM720915:PGM720918 PQI720915:PQI720918 QAE720915:QAE720918 QKA720915:QKA720918 QTW720915:QTW720918 RDS720915:RDS720918 RNO720915:RNO720918 RXK720915:RXK720918 SHG720915:SHG720918 SRC720915:SRC720918 TAY720915:TAY720918 TKU720915:TKU720918 TUQ720915:TUQ720918 UEM720915:UEM720918 UOI720915:UOI720918 UYE720915:UYE720918 VIA720915:VIA720918 VRW720915:VRW720918 WBS720915:WBS720918 WLO720915:WLO720918 WVK720915:WVK720918 C786451:C786454 IY786451:IY786454 SU786451:SU786454 ACQ786451:ACQ786454 AMM786451:AMM786454 AWI786451:AWI786454 BGE786451:BGE786454 BQA786451:BQA786454 BZW786451:BZW786454 CJS786451:CJS786454 CTO786451:CTO786454 DDK786451:DDK786454 DNG786451:DNG786454 DXC786451:DXC786454 EGY786451:EGY786454 EQU786451:EQU786454 FAQ786451:FAQ786454 FKM786451:FKM786454 FUI786451:FUI786454 GEE786451:GEE786454 GOA786451:GOA786454 GXW786451:GXW786454 HHS786451:HHS786454 HRO786451:HRO786454 IBK786451:IBK786454 ILG786451:ILG786454 IVC786451:IVC786454 JEY786451:JEY786454 JOU786451:JOU786454 JYQ786451:JYQ786454 KIM786451:KIM786454 KSI786451:KSI786454 LCE786451:LCE786454 LMA786451:LMA786454 LVW786451:LVW786454 MFS786451:MFS786454 MPO786451:MPO786454 MZK786451:MZK786454 NJG786451:NJG786454 NTC786451:NTC786454 OCY786451:OCY786454 OMU786451:OMU786454 OWQ786451:OWQ786454 PGM786451:PGM786454 PQI786451:PQI786454 QAE786451:QAE786454 QKA786451:QKA786454 QTW786451:QTW786454 RDS786451:RDS786454 RNO786451:RNO786454 RXK786451:RXK786454 SHG786451:SHG786454 SRC786451:SRC786454 TAY786451:TAY786454 TKU786451:TKU786454 TUQ786451:TUQ786454 UEM786451:UEM786454 UOI786451:UOI786454 UYE786451:UYE786454 VIA786451:VIA786454 VRW786451:VRW786454 WBS786451:WBS786454 WLO786451:WLO786454 WVK786451:WVK786454 C851987:C851990 IY851987:IY851990 SU851987:SU851990 ACQ851987:ACQ851990 AMM851987:AMM851990 AWI851987:AWI851990 BGE851987:BGE851990 BQA851987:BQA851990 BZW851987:BZW851990 CJS851987:CJS851990 CTO851987:CTO851990 DDK851987:DDK851990 DNG851987:DNG851990 DXC851987:DXC851990 EGY851987:EGY851990 EQU851987:EQU851990 FAQ851987:FAQ851990 FKM851987:FKM851990 FUI851987:FUI851990 GEE851987:GEE851990 GOA851987:GOA851990 GXW851987:GXW851990 HHS851987:HHS851990 HRO851987:HRO851990 IBK851987:IBK851990 ILG851987:ILG851990 IVC851987:IVC851990 JEY851987:JEY851990 JOU851987:JOU851990 JYQ851987:JYQ851990 KIM851987:KIM851990 KSI851987:KSI851990 LCE851987:LCE851990 LMA851987:LMA851990 LVW851987:LVW851990 MFS851987:MFS851990 MPO851987:MPO851990 MZK851987:MZK851990 NJG851987:NJG851990 NTC851987:NTC851990 OCY851987:OCY851990 OMU851987:OMU851990 OWQ851987:OWQ851990 PGM851987:PGM851990 PQI851987:PQI851990 QAE851987:QAE851990 QKA851987:QKA851990 QTW851987:QTW851990 RDS851987:RDS851990 RNO851987:RNO851990 RXK851987:RXK851990 SHG851987:SHG851990 SRC851987:SRC851990 TAY851987:TAY851990 TKU851987:TKU851990 TUQ851987:TUQ851990 UEM851987:UEM851990 UOI851987:UOI851990 UYE851987:UYE851990 VIA851987:VIA851990 VRW851987:VRW851990 WBS851987:WBS851990 WLO851987:WLO851990 WVK851987:WVK851990 C917523:C917526 IY917523:IY917526 SU917523:SU917526 ACQ917523:ACQ917526 AMM917523:AMM917526 AWI917523:AWI917526 BGE917523:BGE917526 BQA917523:BQA917526 BZW917523:BZW917526 CJS917523:CJS917526 CTO917523:CTO917526 DDK917523:DDK917526 DNG917523:DNG917526 DXC917523:DXC917526 EGY917523:EGY917526 EQU917523:EQU917526 FAQ917523:FAQ917526 FKM917523:FKM917526 FUI917523:FUI917526 GEE917523:GEE917526 GOA917523:GOA917526 GXW917523:GXW917526 HHS917523:HHS917526 HRO917523:HRO917526 IBK917523:IBK917526 ILG917523:ILG917526 IVC917523:IVC917526 JEY917523:JEY917526 JOU917523:JOU917526 JYQ917523:JYQ917526 KIM917523:KIM917526 KSI917523:KSI917526 LCE917523:LCE917526 LMA917523:LMA917526 LVW917523:LVW917526 MFS917523:MFS917526 MPO917523:MPO917526 MZK917523:MZK917526 NJG917523:NJG917526 NTC917523:NTC917526 OCY917523:OCY917526 OMU917523:OMU917526 OWQ917523:OWQ917526 PGM917523:PGM917526 PQI917523:PQI917526 QAE917523:QAE917526 QKA917523:QKA917526 QTW917523:QTW917526 RDS917523:RDS917526 RNO917523:RNO917526 RXK917523:RXK917526 SHG917523:SHG917526 SRC917523:SRC917526 TAY917523:TAY917526 TKU917523:TKU917526 TUQ917523:TUQ917526 UEM917523:UEM917526 UOI917523:UOI917526 UYE917523:UYE917526 VIA917523:VIA917526 VRW917523:VRW917526 WBS917523:WBS917526 WLO917523:WLO917526 WVK917523:WVK917526 C983059:C983062 IY983059:IY983062 SU983059:SU983062 ACQ983059:ACQ983062 AMM983059:AMM983062 AWI983059:AWI983062 BGE983059:BGE983062 BQA983059:BQA983062 BZW983059:BZW983062 CJS983059:CJS983062 CTO983059:CTO983062 DDK983059:DDK983062 DNG983059:DNG983062 DXC983059:DXC983062 EGY983059:EGY983062 EQU983059:EQU983062 FAQ983059:FAQ983062 FKM983059:FKM983062 FUI983059:FUI983062 GEE983059:GEE983062 GOA983059:GOA983062 GXW983059:GXW983062 HHS983059:HHS983062 HRO983059:HRO983062 IBK983059:IBK983062 ILG983059:ILG983062 IVC983059:IVC983062 JEY983059:JEY983062 JOU983059:JOU983062 JYQ983059:JYQ983062 KIM983059:KIM983062 KSI983059:KSI983062 LCE983059:LCE983062 LMA983059:LMA983062 LVW983059:LVW983062 MFS983059:MFS983062 MPO983059:MPO983062 MZK983059:MZK983062 NJG983059:NJG983062 NTC983059:NTC983062 OCY983059:OCY983062 OMU983059:OMU983062 OWQ983059:OWQ983062 PGM983059:PGM983062 PQI983059:PQI983062 QAE983059:QAE983062 QKA983059:QKA983062 QTW983059:QTW983062 RDS983059:RDS983062 RNO983059:RNO983062 RXK983059:RXK983062 SHG983059:SHG983062 SRC983059:SRC983062 TAY983059:TAY983062 TKU983059:TKU983062 TUQ983059:TUQ983062 UEM983059:UEM983062 UOI983059:UOI983062 UYE983059:UYE983062 VIA983059:VIA983062 VRW983059:VRW983062 WBS983059:WBS983062 WLO983059:WLO983062 C45 C39:C43 C26:C37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7EB2-4280-4FBA-BF75-AEBB8A60D915}">
  <dimension ref="A1:G155"/>
  <sheetViews>
    <sheetView showGridLines="0" zoomScale="90" zoomScaleNormal="90" workbookViewId="0"/>
  </sheetViews>
  <sheetFormatPr defaultRowHeight="15" x14ac:dyDescent="0.25"/>
  <cols>
    <col min="1" max="1" width="4.7109375" style="118" customWidth="1"/>
    <col min="2" max="2" width="47.7109375" customWidth="1"/>
    <col min="3" max="3" width="39.5703125" customWidth="1"/>
    <col min="4" max="4" width="56" bestFit="1" customWidth="1"/>
    <col min="5" max="5" width="15.7109375" bestFit="1" customWidth="1"/>
    <col min="6" max="6" width="17" bestFit="1" customWidth="1"/>
    <col min="7" max="7" width="50.42578125" style="63" bestFit="1" customWidth="1"/>
    <col min="257" max="257" width="4.7109375" customWidth="1"/>
    <col min="258" max="258" width="47.7109375" customWidth="1"/>
    <col min="259" max="259" width="39.5703125" customWidth="1"/>
    <col min="260" max="260" width="56" bestFit="1" customWidth="1"/>
    <col min="261" max="261" width="15.7109375" bestFit="1" customWidth="1"/>
    <col min="262" max="262" width="17" bestFit="1" customWidth="1"/>
    <col min="263" max="263" width="50.42578125" bestFit="1" customWidth="1"/>
    <col min="513" max="513" width="4.7109375" customWidth="1"/>
    <col min="514" max="514" width="47.7109375" customWidth="1"/>
    <col min="515" max="515" width="39.5703125" customWidth="1"/>
    <col min="516" max="516" width="56" bestFit="1" customWidth="1"/>
    <col min="517" max="517" width="15.7109375" bestFit="1" customWidth="1"/>
    <col min="518" max="518" width="17" bestFit="1" customWidth="1"/>
    <col min="519" max="519" width="50.42578125" bestFit="1" customWidth="1"/>
    <col min="769" max="769" width="4.7109375" customWidth="1"/>
    <col min="770" max="770" width="47.7109375" customWidth="1"/>
    <col min="771" max="771" width="39.5703125" customWidth="1"/>
    <col min="772" max="772" width="56" bestFit="1" customWidth="1"/>
    <col min="773" max="773" width="15.7109375" bestFit="1" customWidth="1"/>
    <col min="774" max="774" width="17" bestFit="1" customWidth="1"/>
    <col min="775" max="775" width="50.42578125" bestFit="1" customWidth="1"/>
    <col min="1025" max="1025" width="4.7109375" customWidth="1"/>
    <col min="1026" max="1026" width="47.7109375" customWidth="1"/>
    <col min="1027" max="1027" width="39.5703125" customWidth="1"/>
    <col min="1028" max="1028" width="56" bestFit="1" customWidth="1"/>
    <col min="1029" max="1029" width="15.7109375" bestFit="1" customWidth="1"/>
    <col min="1030" max="1030" width="17" bestFit="1" customWidth="1"/>
    <col min="1031" max="1031" width="50.42578125" bestFit="1" customWidth="1"/>
    <col min="1281" max="1281" width="4.7109375" customWidth="1"/>
    <col min="1282" max="1282" width="47.7109375" customWidth="1"/>
    <col min="1283" max="1283" width="39.5703125" customWidth="1"/>
    <col min="1284" max="1284" width="56" bestFit="1" customWidth="1"/>
    <col min="1285" max="1285" width="15.7109375" bestFit="1" customWidth="1"/>
    <col min="1286" max="1286" width="17" bestFit="1" customWidth="1"/>
    <col min="1287" max="1287" width="50.42578125" bestFit="1" customWidth="1"/>
    <col min="1537" max="1537" width="4.7109375" customWidth="1"/>
    <col min="1538" max="1538" width="47.7109375" customWidth="1"/>
    <col min="1539" max="1539" width="39.5703125" customWidth="1"/>
    <col min="1540" max="1540" width="56" bestFit="1" customWidth="1"/>
    <col min="1541" max="1541" width="15.7109375" bestFit="1" customWidth="1"/>
    <col min="1542" max="1542" width="17" bestFit="1" customWidth="1"/>
    <col min="1543" max="1543" width="50.42578125" bestFit="1" customWidth="1"/>
    <col min="1793" max="1793" width="4.7109375" customWidth="1"/>
    <col min="1794" max="1794" width="47.7109375" customWidth="1"/>
    <col min="1795" max="1795" width="39.5703125" customWidth="1"/>
    <col min="1796" max="1796" width="56" bestFit="1" customWidth="1"/>
    <col min="1797" max="1797" width="15.7109375" bestFit="1" customWidth="1"/>
    <col min="1798" max="1798" width="17" bestFit="1" customWidth="1"/>
    <col min="1799" max="1799" width="50.42578125" bestFit="1" customWidth="1"/>
    <col min="2049" max="2049" width="4.7109375" customWidth="1"/>
    <col min="2050" max="2050" width="47.7109375" customWidth="1"/>
    <col min="2051" max="2051" width="39.5703125" customWidth="1"/>
    <col min="2052" max="2052" width="56" bestFit="1" customWidth="1"/>
    <col min="2053" max="2053" width="15.7109375" bestFit="1" customWidth="1"/>
    <col min="2054" max="2054" width="17" bestFit="1" customWidth="1"/>
    <col min="2055" max="2055" width="50.42578125" bestFit="1" customWidth="1"/>
    <col min="2305" max="2305" width="4.7109375" customWidth="1"/>
    <col min="2306" max="2306" width="47.7109375" customWidth="1"/>
    <col min="2307" max="2307" width="39.5703125" customWidth="1"/>
    <col min="2308" max="2308" width="56" bestFit="1" customWidth="1"/>
    <col min="2309" max="2309" width="15.7109375" bestFit="1" customWidth="1"/>
    <col min="2310" max="2310" width="17" bestFit="1" customWidth="1"/>
    <col min="2311" max="2311" width="50.42578125" bestFit="1" customWidth="1"/>
    <col min="2561" max="2561" width="4.7109375" customWidth="1"/>
    <col min="2562" max="2562" width="47.7109375" customWidth="1"/>
    <col min="2563" max="2563" width="39.5703125" customWidth="1"/>
    <col min="2564" max="2564" width="56" bestFit="1" customWidth="1"/>
    <col min="2565" max="2565" width="15.7109375" bestFit="1" customWidth="1"/>
    <col min="2566" max="2566" width="17" bestFit="1" customWidth="1"/>
    <col min="2567" max="2567" width="50.42578125" bestFit="1" customWidth="1"/>
    <col min="2817" max="2817" width="4.7109375" customWidth="1"/>
    <col min="2818" max="2818" width="47.7109375" customWidth="1"/>
    <col min="2819" max="2819" width="39.5703125" customWidth="1"/>
    <col min="2820" max="2820" width="56" bestFit="1" customWidth="1"/>
    <col min="2821" max="2821" width="15.7109375" bestFit="1" customWidth="1"/>
    <col min="2822" max="2822" width="17" bestFit="1" customWidth="1"/>
    <col min="2823" max="2823" width="50.42578125" bestFit="1" customWidth="1"/>
    <col min="3073" max="3073" width="4.7109375" customWidth="1"/>
    <col min="3074" max="3074" width="47.7109375" customWidth="1"/>
    <col min="3075" max="3075" width="39.5703125" customWidth="1"/>
    <col min="3076" max="3076" width="56" bestFit="1" customWidth="1"/>
    <col min="3077" max="3077" width="15.7109375" bestFit="1" customWidth="1"/>
    <col min="3078" max="3078" width="17" bestFit="1" customWidth="1"/>
    <col min="3079" max="3079" width="50.42578125" bestFit="1" customWidth="1"/>
    <col min="3329" max="3329" width="4.7109375" customWidth="1"/>
    <col min="3330" max="3330" width="47.7109375" customWidth="1"/>
    <col min="3331" max="3331" width="39.5703125" customWidth="1"/>
    <col min="3332" max="3332" width="56" bestFit="1" customWidth="1"/>
    <col min="3333" max="3333" width="15.7109375" bestFit="1" customWidth="1"/>
    <col min="3334" max="3334" width="17" bestFit="1" customWidth="1"/>
    <col min="3335" max="3335" width="50.42578125" bestFit="1" customWidth="1"/>
    <col min="3585" max="3585" width="4.7109375" customWidth="1"/>
    <col min="3586" max="3586" width="47.7109375" customWidth="1"/>
    <col min="3587" max="3587" width="39.5703125" customWidth="1"/>
    <col min="3588" max="3588" width="56" bestFit="1" customWidth="1"/>
    <col min="3589" max="3589" width="15.7109375" bestFit="1" customWidth="1"/>
    <col min="3590" max="3590" width="17" bestFit="1" customWidth="1"/>
    <col min="3591" max="3591" width="50.42578125" bestFit="1" customWidth="1"/>
    <col min="3841" max="3841" width="4.7109375" customWidth="1"/>
    <col min="3842" max="3842" width="47.7109375" customWidth="1"/>
    <col min="3843" max="3843" width="39.5703125" customWidth="1"/>
    <col min="3844" max="3844" width="56" bestFit="1" customWidth="1"/>
    <col min="3845" max="3845" width="15.7109375" bestFit="1" customWidth="1"/>
    <col min="3846" max="3846" width="17" bestFit="1" customWidth="1"/>
    <col min="3847" max="3847" width="50.42578125" bestFit="1" customWidth="1"/>
    <col min="4097" max="4097" width="4.7109375" customWidth="1"/>
    <col min="4098" max="4098" width="47.7109375" customWidth="1"/>
    <col min="4099" max="4099" width="39.5703125" customWidth="1"/>
    <col min="4100" max="4100" width="56" bestFit="1" customWidth="1"/>
    <col min="4101" max="4101" width="15.7109375" bestFit="1" customWidth="1"/>
    <col min="4102" max="4102" width="17" bestFit="1" customWidth="1"/>
    <col min="4103" max="4103" width="50.42578125" bestFit="1" customWidth="1"/>
    <col min="4353" max="4353" width="4.7109375" customWidth="1"/>
    <col min="4354" max="4354" width="47.7109375" customWidth="1"/>
    <col min="4355" max="4355" width="39.5703125" customWidth="1"/>
    <col min="4356" max="4356" width="56" bestFit="1" customWidth="1"/>
    <col min="4357" max="4357" width="15.7109375" bestFit="1" customWidth="1"/>
    <col min="4358" max="4358" width="17" bestFit="1" customWidth="1"/>
    <col min="4359" max="4359" width="50.42578125" bestFit="1" customWidth="1"/>
    <col min="4609" max="4609" width="4.7109375" customWidth="1"/>
    <col min="4610" max="4610" width="47.7109375" customWidth="1"/>
    <col min="4611" max="4611" width="39.5703125" customWidth="1"/>
    <col min="4612" max="4612" width="56" bestFit="1" customWidth="1"/>
    <col min="4613" max="4613" width="15.7109375" bestFit="1" customWidth="1"/>
    <col min="4614" max="4614" width="17" bestFit="1" customWidth="1"/>
    <col min="4615" max="4615" width="50.42578125" bestFit="1" customWidth="1"/>
    <col min="4865" max="4865" width="4.7109375" customWidth="1"/>
    <col min="4866" max="4866" width="47.7109375" customWidth="1"/>
    <col min="4867" max="4867" width="39.5703125" customWidth="1"/>
    <col min="4868" max="4868" width="56" bestFit="1" customWidth="1"/>
    <col min="4869" max="4869" width="15.7109375" bestFit="1" customWidth="1"/>
    <col min="4870" max="4870" width="17" bestFit="1" customWidth="1"/>
    <col min="4871" max="4871" width="50.42578125" bestFit="1" customWidth="1"/>
    <col min="5121" max="5121" width="4.7109375" customWidth="1"/>
    <col min="5122" max="5122" width="47.7109375" customWidth="1"/>
    <col min="5123" max="5123" width="39.5703125" customWidth="1"/>
    <col min="5124" max="5124" width="56" bestFit="1" customWidth="1"/>
    <col min="5125" max="5125" width="15.7109375" bestFit="1" customWidth="1"/>
    <col min="5126" max="5126" width="17" bestFit="1" customWidth="1"/>
    <col min="5127" max="5127" width="50.42578125" bestFit="1" customWidth="1"/>
    <col min="5377" max="5377" width="4.7109375" customWidth="1"/>
    <col min="5378" max="5378" width="47.7109375" customWidth="1"/>
    <col min="5379" max="5379" width="39.5703125" customWidth="1"/>
    <col min="5380" max="5380" width="56" bestFit="1" customWidth="1"/>
    <col min="5381" max="5381" width="15.7109375" bestFit="1" customWidth="1"/>
    <col min="5382" max="5382" width="17" bestFit="1" customWidth="1"/>
    <col min="5383" max="5383" width="50.42578125" bestFit="1" customWidth="1"/>
    <col min="5633" max="5633" width="4.7109375" customWidth="1"/>
    <col min="5634" max="5634" width="47.7109375" customWidth="1"/>
    <col min="5635" max="5635" width="39.5703125" customWidth="1"/>
    <col min="5636" max="5636" width="56" bestFit="1" customWidth="1"/>
    <col min="5637" max="5637" width="15.7109375" bestFit="1" customWidth="1"/>
    <col min="5638" max="5638" width="17" bestFit="1" customWidth="1"/>
    <col min="5639" max="5639" width="50.42578125" bestFit="1" customWidth="1"/>
    <col min="5889" max="5889" width="4.7109375" customWidth="1"/>
    <col min="5890" max="5890" width="47.7109375" customWidth="1"/>
    <col min="5891" max="5891" width="39.5703125" customWidth="1"/>
    <col min="5892" max="5892" width="56" bestFit="1" customWidth="1"/>
    <col min="5893" max="5893" width="15.7109375" bestFit="1" customWidth="1"/>
    <col min="5894" max="5894" width="17" bestFit="1" customWidth="1"/>
    <col min="5895" max="5895" width="50.42578125" bestFit="1" customWidth="1"/>
    <col min="6145" max="6145" width="4.7109375" customWidth="1"/>
    <col min="6146" max="6146" width="47.7109375" customWidth="1"/>
    <col min="6147" max="6147" width="39.5703125" customWidth="1"/>
    <col min="6148" max="6148" width="56" bestFit="1" customWidth="1"/>
    <col min="6149" max="6149" width="15.7109375" bestFit="1" customWidth="1"/>
    <col min="6150" max="6150" width="17" bestFit="1" customWidth="1"/>
    <col min="6151" max="6151" width="50.42578125" bestFit="1" customWidth="1"/>
    <col min="6401" max="6401" width="4.7109375" customWidth="1"/>
    <col min="6402" max="6402" width="47.7109375" customWidth="1"/>
    <col min="6403" max="6403" width="39.5703125" customWidth="1"/>
    <col min="6404" max="6404" width="56" bestFit="1" customWidth="1"/>
    <col min="6405" max="6405" width="15.7109375" bestFit="1" customWidth="1"/>
    <col min="6406" max="6406" width="17" bestFit="1" customWidth="1"/>
    <col min="6407" max="6407" width="50.42578125" bestFit="1" customWidth="1"/>
    <col min="6657" max="6657" width="4.7109375" customWidth="1"/>
    <col min="6658" max="6658" width="47.7109375" customWidth="1"/>
    <col min="6659" max="6659" width="39.5703125" customWidth="1"/>
    <col min="6660" max="6660" width="56" bestFit="1" customWidth="1"/>
    <col min="6661" max="6661" width="15.7109375" bestFit="1" customWidth="1"/>
    <col min="6662" max="6662" width="17" bestFit="1" customWidth="1"/>
    <col min="6663" max="6663" width="50.42578125" bestFit="1" customWidth="1"/>
    <col min="6913" max="6913" width="4.7109375" customWidth="1"/>
    <col min="6914" max="6914" width="47.7109375" customWidth="1"/>
    <col min="6915" max="6915" width="39.5703125" customWidth="1"/>
    <col min="6916" max="6916" width="56" bestFit="1" customWidth="1"/>
    <col min="6917" max="6917" width="15.7109375" bestFit="1" customWidth="1"/>
    <col min="6918" max="6918" width="17" bestFit="1" customWidth="1"/>
    <col min="6919" max="6919" width="50.42578125" bestFit="1" customWidth="1"/>
    <col min="7169" max="7169" width="4.7109375" customWidth="1"/>
    <col min="7170" max="7170" width="47.7109375" customWidth="1"/>
    <col min="7171" max="7171" width="39.5703125" customWidth="1"/>
    <col min="7172" max="7172" width="56" bestFit="1" customWidth="1"/>
    <col min="7173" max="7173" width="15.7109375" bestFit="1" customWidth="1"/>
    <col min="7174" max="7174" width="17" bestFit="1" customWidth="1"/>
    <col min="7175" max="7175" width="50.42578125" bestFit="1" customWidth="1"/>
    <col min="7425" max="7425" width="4.7109375" customWidth="1"/>
    <col min="7426" max="7426" width="47.7109375" customWidth="1"/>
    <col min="7427" max="7427" width="39.5703125" customWidth="1"/>
    <col min="7428" max="7428" width="56" bestFit="1" customWidth="1"/>
    <col min="7429" max="7429" width="15.7109375" bestFit="1" customWidth="1"/>
    <col min="7430" max="7430" width="17" bestFit="1" customWidth="1"/>
    <col min="7431" max="7431" width="50.42578125" bestFit="1" customWidth="1"/>
    <col min="7681" max="7681" width="4.7109375" customWidth="1"/>
    <col min="7682" max="7682" width="47.7109375" customWidth="1"/>
    <col min="7683" max="7683" width="39.5703125" customWidth="1"/>
    <col min="7684" max="7684" width="56" bestFit="1" customWidth="1"/>
    <col min="7685" max="7685" width="15.7109375" bestFit="1" customWidth="1"/>
    <col min="7686" max="7686" width="17" bestFit="1" customWidth="1"/>
    <col min="7687" max="7687" width="50.42578125" bestFit="1" customWidth="1"/>
    <col min="7937" max="7937" width="4.7109375" customWidth="1"/>
    <col min="7938" max="7938" width="47.7109375" customWidth="1"/>
    <col min="7939" max="7939" width="39.5703125" customWidth="1"/>
    <col min="7940" max="7940" width="56" bestFit="1" customWidth="1"/>
    <col min="7941" max="7941" width="15.7109375" bestFit="1" customWidth="1"/>
    <col min="7942" max="7942" width="17" bestFit="1" customWidth="1"/>
    <col min="7943" max="7943" width="50.42578125" bestFit="1" customWidth="1"/>
    <col min="8193" max="8193" width="4.7109375" customWidth="1"/>
    <col min="8194" max="8194" width="47.7109375" customWidth="1"/>
    <col min="8195" max="8195" width="39.5703125" customWidth="1"/>
    <col min="8196" max="8196" width="56" bestFit="1" customWidth="1"/>
    <col min="8197" max="8197" width="15.7109375" bestFit="1" customWidth="1"/>
    <col min="8198" max="8198" width="17" bestFit="1" customWidth="1"/>
    <col min="8199" max="8199" width="50.42578125" bestFit="1" customWidth="1"/>
    <col min="8449" max="8449" width="4.7109375" customWidth="1"/>
    <col min="8450" max="8450" width="47.7109375" customWidth="1"/>
    <col min="8451" max="8451" width="39.5703125" customWidth="1"/>
    <col min="8452" max="8452" width="56" bestFit="1" customWidth="1"/>
    <col min="8453" max="8453" width="15.7109375" bestFit="1" customWidth="1"/>
    <col min="8454" max="8454" width="17" bestFit="1" customWidth="1"/>
    <col min="8455" max="8455" width="50.42578125" bestFit="1" customWidth="1"/>
    <col min="8705" max="8705" width="4.7109375" customWidth="1"/>
    <col min="8706" max="8706" width="47.7109375" customWidth="1"/>
    <col min="8707" max="8707" width="39.5703125" customWidth="1"/>
    <col min="8708" max="8708" width="56" bestFit="1" customWidth="1"/>
    <col min="8709" max="8709" width="15.7109375" bestFit="1" customWidth="1"/>
    <col min="8710" max="8710" width="17" bestFit="1" customWidth="1"/>
    <col min="8711" max="8711" width="50.42578125" bestFit="1" customWidth="1"/>
    <col min="8961" max="8961" width="4.7109375" customWidth="1"/>
    <col min="8962" max="8962" width="47.7109375" customWidth="1"/>
    <col min="8963" max="8963" width="39.5703125" customWidth="1"/>
    <col min="8964" max="8964" width="56" bestFit="1" customWidth="1"/>
    <col min="8965" max="8965" width="15.7109375" bestFit="1" customWidth="1"/>
    <col min="8966" max="8966" width="17" bestFit="1" customWidth="1"/>
    <col min="8967" max="8967" width="50.42578125" bestFit="1" customWidth="1"/>
    <col min="9217" max="9217" width="4.7109375" customWidth="1"/>
    <col min="9218" max="9218" width="47.7109375" customWidth="1"/>
    <col min="9219" max="9219" width="39.5703125" customWidth="1"/>
    <col min="9220" max="9220" width="56" bestFit="1" customWidth="1"/>
    <col min="9221" max="9221" width="15.7109375" bestFit="1" customWidth="1"/>
    <col min="9222" max="9222" width="17" bestFit="1" customWidth="1"/>
    <col min="9223" max="9223" width="50.42578125" bestFit="1" customWidth="1"/>
    <col min="9473" max="9473" width="4.7109375" customWidth="1"/>
    <col min="9474" max="9474" width="47.7109375" customWidth="1"/>
    <col min="9475" max="9475" width="39.5703125" customWidth="1"/>
    <col min="9476" max="9476" width="56" bestFit="1" customWidth="1"/>
    <col min="9477" max="9477" width="15.7109375" bestFit="1" customWidth="1"/>
    <col min="9478" max="9478" width="17" bestFit="1" customWidth="1"/>
    <col min="9479" max="9479" width="50.42578125" bestFit="1" customWidth="1"/>
    <col min="9729" max="9729" width="4.7109375" customWidth="1"/>
    <col min="9730" max="9730" width="47.7109375" customWidth="1"/>
    <col min="9731" max="9731" width="39.5703125" customWidth="1"/>
    <col min="9732" max="9732" width="56" bestFit="1" customWidth="1"/>
    <col min="9733" max="9733" width="15.7109375" bestFit="1" customWidth="1"/>
    <col min="9734" max="9734" width="17" bestFit="1" customWidth="1"/>
    <col min="9735" max="9735" width="50.42578125" bestFit="1" customWidth="1"/>
    <col min="9985" max="9985" width="4.7109375" customWidth="1"/>
    <col min="9986" max="9986" width="47.7109375" customWidth="1"/>
    <col min="9987" max="9987" width="39.5703125" customWidth="1"/>
    <col min="9988" max="9988" width="56" bestFit="1" customWidth="1"/>
    <col min="9989" max="9989" width="15.7109375" bestFit="1" customWidth="1"/>
    <col min="9990" max="9990" width="17" bestFit="1" customWidth="1"/>
    <col min="9991" max="9991" width="50.42578125" bestFit="1" customWidth="1"/>
    <col min="10241" max="10241" width="4.7109375" customWidth="1"/>
    <col min="10242" max="10242" width="47.7109375" customWidth="1"/>
    <col min="10243" max="10243" width="39.5703125" customWidth="1"/>
    <col min="10244" max="10244" width="56" bestFit="1" customWidth="1"/>
    <col min="10245" max="10245" width="15.7109375" bestFit="1" customWidth="1"/>
    <col min="10246" max="10246" width="17" bestFit="1" customWidth="1"/>
    <col min="10247" max="10247" width="50.42578125" bestFit="1" customWidth="1"/>
    <col min="10497" max="10497" width="4.7109375" customWidth="1"/>
    <col min="10498" max="10498" width="47.7109375" customWidth="1"/>
    <col min="10499" max="10499" width="39.5703125" customWidth="1"/>
    <col min="10500" max="10500" width="56" bestFit="1" customWidth="1"/>
    <col min="10501" max="10501" width="15.7109375" bestFit="1" customWidth="1"/>
    <col min="10502" max="10502" width="17" bestFit="1" customWidth="1"/>
    <col min="10503" max="10503" width="50.42578125" bestFit="1" customWidth="1"/>
    <col min="10753" max="10753" width="4.7109375" customWidth="1"/>
    <col min="10754" max="10754" width="47.7109375" customWidth="1"/>
    <col min="10755" max="10755" width="39.5703125" customWidth="1"/>
    <col min="10756" max="10756" width="56" bestFit="1" customWidth="1"/>
    <col min="10757" max="10757" width="15.7109375" bestFit="1" customWidth="1"/>
    <col min="10758" max="10758" width="17" bestFit="1" customWidth="1"/>
    <col min="10759" max="10759" width="50.42578125" bestFit="1" customWidth="1"/>
    <col min="11009" max="11009" width="4.7109375" customWidth="1"/>
    <col min="11010" max="11010" width="47.7109375" customWidth="1"/>
    <col min="11011" max="11011" width="39.5703125" customWidth="1"/>
    <col min="11012" max="11012" width="56" bestFit="1" customWidth="1"/>
    <col min="11013" max="11013" width="15.7109375" bestFit="1" customWidth="1"/>
    <col min="11014" max="11014" width="17" bestFit="1" customWidth="1"/>
    <col min="11015" max="11015" width="50.42578125" bestFit="1" customWidth="1"/>
    <col min="11265" max="11265" width="4.7109375" customWidth="1"/>
    <col min="11266" max="11266" width="47.7109375" customWidth="1"/>
    <col min="11267" max="11267" width="39.5703125" customWidth="1"/>
    <col min="11268" max="11268" width="56" bestFit="1" customWidth="1"/>
    <col min="11269" max="11269" width="15.7109375" bestFit="1" customWidth="1"/>
    <col min="11270" max="11270" width="17" bestFit="1" customWidth="1"/>
    <col min="11271" max="11271" width="50.42578125" bestFit="1" customWidth="1"/>
    <col min="11521" max="11521" width="4.7109375" customWidth="1"/>
    <col min="11522" max="11522" width="47.7109375" customWidth="1"/>
    <col min="11523" max="11523" width="39.5703125" customWidth="1"/>
    <col min="11524" max="11524" width="56" bestFit="1" customWidth="1"/>
    <col min="11525" max="11525" width="15.7109375" bestFit="1" customWidth="1"/>
    <col min="11526" max="11526" width="17" bestFit="1" customWidth="1"/>
    <col min="11527" max="11527" width="50.42578125" bestFit="1" customWidth="1"/>
    <col min="11777" max="11777" width="4.7109375" customWidth="1"/>
    <col min="11778" max="11778" width="47.7109375" customWidth="1"/>
    <col min="11779" max="11779" width="39.5703125" customWidth="1"/>
    <col min="11780" max="11780" width="56" bestFit="1" customWidth="1"/>
    <col min="11781" max="11781" width="15.7109375" bestFit="1" customWidth="1"/>
    <col min="11782" max="11782" width="17" bestFit="1" customWidth="1"/>
    <col min="11783" max="11783" width="50.42578125" bestFit="1" customWidth="1"/>
    <col min="12033" max="12033" width="4.7109375" customWidth="1"/>
    <col min="12034" max="12034" width="47.7109375" customWidth="1"/>
    <col min="12035" max="12035" width="39.5703125" customWidth="1"/>
    <col min="12036" max="12036" width="56" bestFit="1" customWidth="1"/>
    <col min="12037" max="12037" width="15.7109375" bestFit="1" customWidth="1"/>
    <col min="12038" max="12038" width="17" bestFit="1" customWidth="1"/>
    <col min="12039" max="12039" width="50.42578125" bestFit="1" customWidth="1"/>
    <col min="12289" max="12289" width="4.7109375" customWidth="1"/>
    <col min="12290" max="12290" width="47.7109375" customWidth="1"/>
    <col min="12291" max="12291" width="39.5703125" customWidth="1"/>
    <col min="12292" max="12292" width="56" bestFit="1" customWidth="1"/>
    <col min="12293" max="12293" width="15.7109375" bestFit="1" customWidth="1"/>
    <col min="12294" max="12294" width="17" bestFit="1" customWidth="1"/>
    <col min="12295" max="12295" width="50.42578125" bestFit="1" customWidth="1"/>
    <col min="12545" max="12545" width="4.7109375" customWidth="1"/>
    <col min="12546" max="12546" width="47.7109375" customWidth="1"/>
    <col min="12547" max="12547" width="39.5703125" customWidth="1"/>
    <col min="12548" max="12548" width="56" bestFit="1" customWidth="1"/>
    <col min="12549" max="12549" width="15.7109375" bestFit="1" customWidth="1"/>
    <col min="12550" max="12550" width="17" bestFit="1" customWidth="1"/>
    <col min="12551" max="12551" width="50.42578125" bestFit="1" customWidth="1"/>
    <col min="12801" max="12801" width="4.7109375" customWidth="1"/>
    <col min="12802" max="12802" width="47.7109375" customWidth="1"/>
    <col min="12803" max="12803" width="39.5703125" customWidth="1"/>
    <col min="12804" max="12804" width="56" bestFit="1" customWidth="1"/>
    <col min="12805" max="12805" width="15.7109375" bestFit="1" customWidth="1"/>
    <col min="12806" max="12806" width="17" bestFit="1" customWidth="1"/>
    <col min="12807" max="12807" width="50.42578125" bestFit="1" customWidth="1"/>
    <col min="13057" max="13057" width="4.7109375" customWidth="1"/>
    <col min="13058" max="13058" width="47.7109375" customWidth="1"/>
    <col min="13059" max="13059" width="39.5703125" customWidth="1"/>
    <col min="13060" max="13060" width="56" bestFit="1" customWidth="1"/>
    <col min="13061" max="13061" width="15.7109375" bestFit="1" customWidth="1"/>
    <col min="13062" max="13062" width="17" bestFit="1" customWidth="1"/>
    <col min="13063" max="13063" width="50.42578125" bestFit="1" customWidth="1"/>
    <col min="13313" max="13313" width="4.7109375" customWidth="1"/>
    <col min="13314" max="13314" width="47.7109375" customWidth="1"/>
    <col min="13315" max="13315" width="39.5703125" customWidth="1"/>
    <col min="13316" max="13316" width="56" bestFit="1" customWidth="1"/>
    <col min="13317" max="13317" width="15.7109375" bestFit="1" customWidth="1"/>
    <col min="13318" max="13318" width="17" bestFit="1" customWidth="1"/>
    <col min="13319" max="13319" width="50.42578125" bestFit="1" customWidth="1"/>
    <col min="13569" max="13569" width="4.7109375" customWidth="1"/>
    <col min="13570" max="13570" width="47.7109375" customWidth="1"/>
    <col min="13571" max="13571" width="39.5703125" customWidth="1"/>
    <col min="13572" max="13572" width="56" bestFit="1" customWidth="1"/>
    <col min="13573" max="13573" width="15.7109375" bestFit="1" customWidth="1"/>
    <col min="13574" max="13574" width="17" bestFit="1" customWidth="1"/>
    <col min="13575" max="13575" width="50.42578125" bestFit="1" customWidth="1"/>
    <col min="13825" max="13825" width="4.7109375" customWidth="1"/>
    <col min="13826" max="13826" width="47.7109375" customWidth="1"/>
    <col min="13827" max="13827" width="39.5703125" customWidth="1"/>
    <col min="13828" max="13828" width="56" bestFit="1" customWidth="1"/>
    <col min="13829" max="13829" width="15.7109375" bestFit="1" customWidth="1"/>
    <col min="13830" max="13830" width="17" bestFit="1" customWidth="1"/>
    <col min="13831" max="13831" width="50.42578125" bestFit="1" customWidth="1"/>
    <col min="14081" max="14081" width="4.7109375" customWidth="1"/>
    <col min="14082" max="14082" width="47.7109375" customWidth="1"/>
    <col min="14083" max="14083" width="39.5703125" customWidth="1"/>
    <col min="14084" max="14084" width="56" bestFit="1" customWidth="1"/>
    <col min="14085" max="14085" width="15.7109375" bestFit="1" customWidth="1"/>
    <col min="14086" max="14086" width="17" bestFit="1" customWidth="1"/>
    <col min="14087" max="14087" width="50.42578125" bestFit="1" customWidth="1"/>
    <col min="14337" max="14337" width="4.7109375" customWidth="1"/>
    <col min="14338" max="14338" width="47.7109375" customWidth="1"/>
    <col min="14339" max="14339" width="39.5703125" customWidth="1"/>
    <col min="14340" max="14340" width="56" bestFit="1" customWidth="1"/>
    <col min="14341" max="14341" width="15.7109375" bestFit="1" customWidth="1"/>
    <col min="14342" max="14342" width="17" bestFit="1" customWidth="1"/>
    <col min="14343" max="14343" width="50.42578125" bestFit="1" customWidth="1"/>
    <col min="14593" max="14593" width="4.7109375" customWidth="1"/>
    <col min="14594" max="14594" width="47.7109375" customWidth="1"/>
    <col min="14595" max="14595" width="39.5703125" customWidth="1"/>
    <col min="14596" max="14596" width="56" bestFit="1" customWidth="1"/>
    <col min="14597" max="14597" width="15.7109375" bestFit="1" customWidth="1"/>
    <col min="14598" max="14598" width="17" bestFit="1" customWidth="1"/>
    <col min="14599" max="14599" width="50.42578125" bestFit="1" customWidth="1"/>
    <col min="14849" max="14849" width="4.7109375" customWidth="1"/>
    <col min="14850" max="14850" width="47.7109375" customWidth="1"/>
    <col min="14851" max="14851" width="39.5703125" customWidth="1"/>
    <col min="14852" max="14852" width="56" bestFit="1" customWidth="1"/>
    <col min="14853" max="14853" width="15.7109375" bestFit="1" customWidth="1"/>
    <col min="14854" max="14854" width="17" bestFit="1" customWidth="1"/>
    <col min="14855" max="14855" width="50.42578125" bestFit="1" customWidth="1"/>
    <col min="15105" max="15105" width="4.7109375" customWidth="1"/>
    <col min="15106" max="15106" width="47.7109375" customWidth="1"/>
    <col min="15107" max="15107" width="39.5703125" customWidth="1"/>
    <col min="15108" max="15108" width="56" bestFit="1" customWidth="1"/>
    <col min="15109" max="15109" width="15.7109375" bestFit="1" customWidth="1"/>
    <col min="15110" max="15110" width="17" bestFit="1" customWidth="1"/>
    <col min="15111" max="15111" width="50.42578125" bestFit="1" customWidth="1"/>
    <col min="15361" max="15361" width="4.7109375" customWidth="1"/>
    <col min="15362" max="15362" width="47.7109375" customWidth="1"/>
    <col min="15363" max="15363" width="39.5703125" customWidth="1"/>
    <col min="15364" max="15364" width="56" bestFit="1" customWidth="1"/>
    <col min="15365" max="15365" width="15.7109375" bestFit="1" customWidth="1"/>
    <col min="15366" max="15366" width="17" bestFit="1" customWidth="1"/>
    <col min="15367" max="15367" width="50.42578125" bestFit="1" customWidth="1"/>
    <col min="15617" max="15617" width="4.7109375" customWidth="1"/>
    <col min="15618" max="15618" width="47.7109375" customWidth="1"/>
    <col min="15619" max="15619" width="39.5703125" customWidth="1"/>
    <col min="15620" max="15620" width="56" bestFit="1" customWidth="1"/>
    <col min="15621" max="15621" width="15.7109375" bestFit="1" customWidth="1"/>
    <col min="15622" max="15622" width="17" bestFit="1" customWidth="1"/>
    <col min="15623" max="15623" width="50.42578125" bestFit="1" customWidth="1"/>
    <col min="15873" max="15873" width="4.7109375" customWidth="1"/>
    <col min="15874" max="15874" width="47.7109375" customWidth="1"/>
    <col min="15875" max="15875" width="39.5703125" customWidth="1"/>
    <col min="15876" max="15876" width="56" bestFit="1" customWidth="1"/>
    <col min="15877" max="15877" width="15.7109375" bestFit="1" customWidth="1"/>
    <col min="15878" max="15878" width="17" bestFit="1" customWidth="1"/>
    <col min="15879" max="15879" width="50.42578125" bestFit="1" customWidth="1"/>
    <col min="16129" max="16129" width="4.7109375" customWidth="1"/>
    <col min="16130" max="16130" width="47.7109375" customWidth="1"/>
    <col min="16131" max="16131" width="39.5703125" customWidth="1"/>
    <col min="16132" max="16132" width="56" bestFit="1" customWidth="1"/>
    <col min="16133" max="16133" width="15.7109375" bestFit="1" customWidth="1"/>
    <col min="16134" max="16134" width="17" bestFit="1" customWidth="1"/>
    <col min="16135" max="16135" width="50.42578125" bestFit="1" customWidth="1"/>
  </cols>
  <sheetData>
    <row r="1" spans="1:7" x14ac:dyDescent="0.25">
      <c r="E1" s="62" t="s">
        <v>92</v>
      </c>
      <c r="F1" s="62" t="s">
        <v>92</v>
      </c>
      <c r="G1" s="62" t="s">
        <v>92</v>
      </c>
    </row>
    <row r="2" spans="1:7" ht="15.75" thickBot="1" x14ac:dyDescent="0.3"/>
    <row r="3" spans="1:7" ht="53.25" customHeight="1" thickBot="1" x14ac:dyDescent="0.3">
      <c r="B3" s="64" t="s">
        <v>198</v>
      </c>
      <c r="C3" s="65" t="s">
        <v>93</v>
      </c>
      <c r="D3" s="64" t="s">
        <v>94</v>
      </c>
      <c r="E3" s="86" t="s">
        <v>95</v>
      </c>
      <c r="F3" s="67" t="s">
        <v>199</v>
      </c>
      <c r="G3" s="67" t="s">
        <v>200</v>
      </c>
    </row>
    <row r="4" spans="1:7" ht="14.25" customHeight="1" thickBot="1" x14ac:dyDescent="0.3">
      <c r="B4" s="71"/>
      <c r="C4" s="68"/>
      <c r="D4" s="68"/>
      <c r="E4" s="69"/>
      <c r="F4" s="71"/>
      <c r="G4" s="72"/>
    </row>
    <row r="5" spans="1:7" ht="53.25" customHeight="1" thickBot="1" x14ac:dyDescent="0.3">
      <c r="B5" s="168" t="s">
        <v>201</v>
      </c>
      <c r="C5" s="169"/>
      <c r="D5" s="170"/>
      <c r="E5" s="87"/>
      <c r="F5" s="71"/>
      <c r="G5" s="72"/>
    </row>
    <row r="6" spans="1:7" ht="14.25" customHeight="1" thickBot="1" x14ac:dyDescent="0.3">
      <c r="B6" s="71"/>
      <c r="C6" s="68"/>
      <c r="D6" s="68"/>
      <c r="E6" s="69"/>
      <c r="F6" s="71"/>
      <c r="G6" s="72"/>
    </row>
    <row r="7" spans="1:7" ht="60" customHeight="1" thickBot="1" x14ac:dyDescent="0.3">
      <c r="A7" s="118" t="s">
        <v>68</v>
      </c>
      <c r="B7" s="64" t="s">
        <v>740</v>
      </c>
      <c r="C7" s="65" t="s">
        <v>93</v>
      </c>
      <c r="D7" s="64" t="s">
        <v>202</v>
      </c>
      <c r="E7" s="64"/>
      <c r="F7" s="64"/>
      <c r="G7" s="64"/>
    </row>
    <row r="8" spans="1:7" ht="55.15" customHeight="1" thickBot="1" x14ac:dyDescent="0.3">
      <c r="A8" s="118" t="s">
        <v>203</v>
      </c>
      <c r="B8" s="77" t="s">
        <v>204</v>
      </c>
      <c r="C8" s="74" t="s">
        <v>100</v>
      </c>
      <c r="D8" s="75" t="s">
        <v>205</v>
      </c>
      <c r="E8" s="120" t="b">
        <f>IF(C8="NO","NOT OK",IF(C8="Not Applicable","NOT OK",IF(C8="Yes","OK",IF(C8="not Known","Need to INVESTIGATE or CHALLENGE"))))</f>
        <v>0</v>
      </c>
      <c r="F8" s="121" t="s">
        <v>101</v>
      </c>
      <c r="G8" s="78"/>
    </row>
    <row r="9" spans="1:7" ht="55.15" customHeight="1" thickBot="1" x14ac:dyDescent="0.3">
      <c r="A9" s="118" t="s">
        <v>206</v>
      </c>
      <c r="B9" s="77" t="s">
        <v>207</v>
      </c>
      <c r="C9" s="74" t="s">
        <v>100</v>
      </c>
      <c r="D9" s="80"/>
      <c r="E9" s="120" t="b">
        <f>IF(C9="NO","NOT OK",IF(C9="Not Applicable","NOT OK",IF(C9="Yes","OK",IF(C9="not Known","Need to INVESTIGATE or CHALLENGE"))))</f>
        <v>0</v>
      </c>
      <c r="F9" s="121" t="s">
        <v>101</v>
      </c>
      <c r="G9" s="78"/>
    </row>
    <row r="10" spans="1:7" ht="55.15" customHeight="1" thickBot="1" x14ac:dyDescent="0.3">
      <c r="A10" s="118" t="s">
        <v>208</v>
      </c>
      <c r="B10" s="77" t="s">
        <v>209</v>
      </c>
      <c r="C10" s="74" t="s">
        <v>100</v>
      </c>
      <c r="D10" s="80"/>
      <c r="E10" s="122" t="b">
        <f>IF(C10="YES","NOT OK",IF(C10="Not Applicable","NOT OK",IF(C10="No","OK",IF(C10="not Known","Need to INVESTIGATE or CHALLENGE"))))</f>
        <v>0</v>
      </c>
      <c r="F10" s="123" t="s">
        <v>101</v>
      </c>
      <c r="G10" s="83"/>
    </row>
    <row r="11" spans="1:7" ht="17.25" customHeight="1" thickBot="1" x14ac:dyDescent="0.3">
      <c r="B11" s="72"/>
      <c r="C11" s="72"/>
      <c r="D11" s="72"/>
      <c r="E11" s="88"/>
      <c r="F11" s="88"/>
      <c r="G11" s="89"/>
    </row>
    <row r="12" spans="1:7" ht="64.150000000000006" customHeight="1" thickBot="1" x14ac:dyDescent="0.3">
      <c r="B12" s="90" t="s">
        <v>741</v>
      </c>
      <c r="C12" s="91" t="s">
        <v>93</v>
      </c>
      <c r="D12" s="92" t="s">
        <v>202</v>
      </c>
      <c r="E12" s="64"/>
      <c r="F12" s="64"/>
      <c r="G12" s="64"/>
    </row>
    <row r="13" spans="1:7" ht="55.15" customHeight="1" thickBot="1" x14ac:dyDescent="0.3">
      <c r="A13" s="118" t="s">
        <v>210</v>
      </c>
      <c r="B13" s="77" t="s">
        <v>211</v>
      </c>
      <c r="C13" s="74" t="s">
        <v>100</v>
      </c>
      <c r="D13" s="75" t="s">
        <v>205</v>
      </c>
      <c r="E13" s="120" t="b">
        <f>IF(C13="NO","NOT OK",IF(C13="Not Applicable","NOT OK",IF(C13="Yes","OK",IF(C13="not Known","Need to INVESTIGATE or CHALLENGE"))))</f>
        <v>0</v>
      </c>
      <c r="F13" s="121" t="s">
        <v>101</v>
      </c>
      <c r="G13" s="78"/>
    </row>
    <row r="14" spans="1:7" ht="55.15" customHeight="1" thickBot="1" x14ac:dyDescent="0.3">
      <c r="A14" s="118" t="s">
        <v>212</v>
      </c>
      <c r="B14" s="77" t="s">
        <v>213</v>
      </c>
      <c r="C14" s="74" t="s">
        <v>100</v>
      </c>
      <c r="D14" s="80"/>
      <c r="E14" s="120" t="b">
        <f>IF(C14="&gt;180 days","NOT OK",IF(C14="91-180 days","NOT OK",IF(C14="0 days","NOT OK",IF(C14="Not Applicable","Not OK, unless smart cards are used",IF(C14="&lt;36 days","OK",IF(C14="36-90 days","Acceptable, but not preferred practice",IF(C14="not Known","Need to INVESTIGATE or CHALLENGE")))))))</f>
        <v>0</v>
      </c>
      <c r="F14" s="121" t="s">
        <v>101</v>
      </c>
      <c r="G14" s="78"/>
    </row>
    <row r="15" spans="1:7" ht="55.15" customHeight="1" thickBot="1" x14ac:dyDescent="0.3">
      <c r="A15" s="118" t="s">
        <v>214</v>
      </c>
      <c r="B15" s="77" t="s">
        <v>215</v>
      </c>
      <c r="C15" s="74" t="s">
        <v>100</v>
      </c>
      <c r="D15" s="80"/>
      <c r="E15" s="120" t="b">
        <f>IF(C15="Immediately","NOT OK",IF(C15="After 1 or 2 changes","Need to INVESTIGATE or CHALLENGE",IF(C15="After 3 or more changes","OK",IF(C15="Not Applicable","Not OK, unless smart cards are used",IF(C15="not Known","Need to INVESTIGATE or CHALLENGE")))))</f>
        <v>0</v>
      </c>
      <c r="F15" s="121" t="s">
        <v>101</v>
      </c>
      <c r="G15" s="78"/>
    </row>
    <row r="16" spans="1:7" ht="55.15" customHeight="1" thickBot="1" x14ac:dyDescent="0.3">
      <c r="A16" s="118" t="s">
        <v>216</v>
      </c>
      <c r="B16" s="77" t="s">
        <v>217</v>
      </c>
      <c r="C16" s="74" t="s">
        <v>100</v>
      </c>
      <c r="D16" s="80"/>
      <c r="E16" s="120" t="b">
        <f>IF(C16="no required length","NOT OK",IF(C16="less than 6 characters","Need to INVESTIGATE or CHALLENGE",IF(C16="6 or more characters","OK",IF(C16="Not Applicable","Not OK unless smart cards are used",IF(C16="not Known","Need to INVESTIGATE or CHALLENGE")))))</f>
        <v>0</v>
      </c>
      <c r="F16" s="121" t="s">
        <v>101</v>
      </c>
      <c r="G16" s="78"/>
    </row>
    <row r="17" spans="1:7" ht="55.15" customHeight="1" thickBot="1" x14ac:dyDescent="0.3">
      <c r="A17" s="118" t="s">
        <v>218</v>
      </c>
      <c r="B17" s="77" t="s">
        <v>219</v>
      </c>
      <c r="C17" s="74" t="s">
        <v>100</v>
      </c>
      <c r="D17" s="75" t="s">
        <v>220</v>
      </c>
      <c r="E17" s="120" t="b">
        <f>IF(LEFT(C17,3)="ALL","OK",IF(C17="some of these","Acceptable, but not preferred practice",IF(C17="none of these","NOT OK",IF(C17="Not Applicable","Not OK unless smartcards used",IF(C17="not Known","Need to INVESTIGATE or CHALLENGE")))))</f>
        <v>0</v>
      </c>
      <c r="F17" s="121" t="s">
        <v>101</v>
      </c>
      <c r="G17" s="78"/>
    </row>
    <row r="18" spans="1:7" ht="55.15" customHeight="1" thickBot="1" x14ac:dyDescent="0.3">
      <c r="A18" s="118" t="s">
        <v>221</v>
      </c>
      <c r="B18" s="77" t="s">
        <v>222</v>
      </c>
      <c r="C18" s="74" t="s">
        <v>100</v>
      </c>
      <c r="D18" s="80"/>
      <c r="E18" s="120" t="b">
        <f>IF(C18="never suspended","NOT OK",IF(C18=1,"NOT OK",IF(C18="5 or more","Need to INVESTIGATE or CHALLENGE",IF(C18="2 to 4","OK",IF(C18="Not Applicable","Not OK",IF(C18="not Known","Need to INVESTIGATE or CHALLENGE"))))))</f>
        <v>0</v>
      </c>
      <c r="F18" s="121" t="s">
        <v>101</v>
      </c>
      <c r="G18" s="78"/>
    </row>
    <row r="19" spans="1:7" ht="55.15" customHeight="1" thickBot="1" x14ac:dyDescent="0.3">
      <c r="A19" s="118" t="s">
        <v>223</v>
      </c>
      <c r="B19" s="77" t="s">
        <v>224</v>
      </c>
      <c r="C19" s="74" t="s">
        <v>100</v>
      </c>
      <c r="D19" s="75" t="s">
        <v>225</v>
      </c>
      <c r="E19" s="120" t="b">
        <f>IF(C19="NO","NOT OK",IF(C19="Not Applicable","Not OK",IF(C19="Yes","OK",IF(C19="not Known","Need to INVESTIGATE or CHALLENGE"))))</f>
        <v>0</v>
      </c>
      <c r="F19" s="121" t="s">
        <v>101</v>
      </c>
      <c r="G19" s="78"/>
    </row>
    <row r="20" spans="1:7" ht="55.15" customHeight="1" thickBot="1" x14ac:dyDescent="0.3">
      <c r="A20" s="118" t="s">
        <v>226</v>
      </c>
      <c r="B20" s="77" t="s">
        <v>227</v>
      </c>
      <c r="C20" s="74" t="s">
        <v>100</v>
      </c>
      <c r="D20" s="75" t="s">
        <v>225</v>
      </c>
      <c r="E20" s="120" t="b">
        <f>IF(C20="NO","NOT OK",IF(C20="Not Applicable","Not OK",IF(C20="Yes","OK",IF(C20="not Known","Need to INVESTIGATE or CHALLENGE"))))</f>
        <v>0</v>
      </c>
      <c r="F20" s="121" t="s">
        <v>101</v>
      </c>
      <c r="G20" s="78"/>
    </row>
    <row r="21" spans="1:7" ht="55.15" customHeight="1" thickBot="1" x14ac:dyDescent="0.3">
      <c r="A21" s="118" t="s">
        <v>228</v>
      </c>
      <c r="B21" s="77" t="s">
        <v>229</v>
      </c>
      <c r="C21" s="74" t="s">
        <v>100</v>
      </c>
      <c r="D21" s="75"/>
      <c r="E21" s="120" t="b">
        <f>IF(C21="NO","NOT OK",IF(C21="Not Applicable","Not OK",IF(C21="Yes","OK",IF(C21="not Known","Need to INVESTIGATE or CHALLENGE"))))</f>
        <v>0</v>
      </c>
      <c r="F21" s="121" t="s">
        <v>101</v>
      </c>
      <c r="G21" s="78"/>
    </row>
    <row r="22" spans="1:7" ht="55.15" customHeight="1" thickBot="1" x14ac:dyDescent="0.3">
      <c r="A22" s="118" t="s">
        <v>230</v>
      </c>
      <c r="B22" s="77" t="s">
        <v>231</v>
      </c>
      <c r="C22" s="74" t="s">
        <v>100</v>
      </c>
      <c r="D22" s="75"/>
      <c r="E22" s="120" t="b">
        <f>IF(C22="NO","NOT OK",IF(C22="Not Applicable","Not OK",IF(C22="Yes","OK",IF(C22="not Known","Need to INVESTIGATE or CHALLENGE"))))</f>
        <v>0</v>
      </c>
      <c r="F22" s="121" t="s">
        <v>101</v>
      </c>
      <c r="G22" s="78"/>
    </row>
    <row r="23" spans="1:7" ht="55.15" customHeight="1" thickBot="1" x14ac:dyDescent="0.3">
      <c r="A23" s="118" t="s">
        <v>232</v>
      </c>
      <c r="B23" s="133" t="s">
        <v>233</v>
      </c>
      <c r="C23" s="74" t="s">
        <v>100</v>
      </c>
      <c r="D23" s="75"/>
      <c r="E23" s="122" t="b">
        <f>IF(C23="NO","NOT OK",IF(C23="Not Applicable","Need to INVESTIGATE or CHALLENGE",IF(C23="Yes","OK",IF(C23="not Known","Need to INVESTIGATE or CHALLENGE"))))</f>
        <v>0</v>
      </c>
      <c r="F23" s="123" t="s">
        <v>101</v>
      </c>
      <c r="G23" s="83"/>
    </row>
    <row r="24" spans="1:7" ht="20.25" customHeight="1" thickBot="1" x14ac:dyDescent="0.3">
      <c r="B24" s="72"/>
      <c r="C24" s="72"/>
      <c r="D24" s="72"/>
      <c r="E24" s="88"/>
      <c r="F24" s="88"/>
      <c r="G24" s="89"/>
    </row>
    <row r="25" spans="1:7" ht="60" customHeight="1" thickBot="1" x14ac:dyDescent="0.3">
      <c r="B25" s="64" t="s">
        <v>755</v>
      </c>
      <c r="C25" s="65" t="s">
        <v>93</v>
      </c>
      <c r="D25" s="64" t="s">
        <v>202</v>
      </c>
      <c r="E25" s="64"/>
      <c r="F25" s="64"/>
      <c r="G25" s="64"/>
    </row>
    <row r="26" spans="1:7" ht="70.900000000000006" customHeight="1" thickBot="1" x14ac:dyDescent="0.3">
      <c r="A26" s="118" t="s">
        <v>234</v>
      </c>
      <c r="B26" s="133" t="s">
        <v>235</v>
      </c>
      <c r="C26" s="74" t="s">
        <v>100</v>
      </c>
      <c r="D26" s="75" t="s">
        <v>236</v>
      </c>
      <c r="E26" s="120" t="b">
        <f>IF(C26="NO","Need to INVESTIGATE or CHALLENGE",IF(C26="Not Applicable","Need to INVESTIGATE or CHALLENGE",IF(C26="Yes","OK",IF(C26="not Known","Need to INVESTIGATE or CHALLENGE"))))</f>
        <v>0</v>
      </c>
      <c r="F26" s="121" t="s">
        <v>101</v>
      </c>
      <c r="G26" s="78"/>
    </row>
    <row r="27" spans="1:7" ht="93" customHeight="1" thickBot="1" x14ac:dyDescent="0.3">
      <c r="A27" s="118" t="s">
        <v>237</v>
      </c>
      <c r="B27" s="77" t="s">
        <v>238</v>
      </c>
      <c r="C27" s="74" t="s">
        <v>100</v>
      </c>
      <c r="D27" s="75" t="s">
        <v>239</v>
      </c>
      <c r="E27" s="120" t="b">
        <f>IF(C27="ALL OF THESE","OK",IF(C27="Not Applicable","Not OK",IF(C27="NONE OF THESE","Not OK",IF(C27="some of these","Acceptable, but not preferred practice",IF(C27="not known","Need to INVESTIGATE or CHALLENGE")))))</f>
        <v>0</v>
      </c>
      <c r="F27" s="121" t="s">
        <v>101</v>
      </c>
      <c r="G27" s="78"/>
    </row>
    <row r="28" spans="1:7" ht="55.15" customHeight="1" thickBot="1" x14ac:dyDescent="0.3">
      <c r="A28" s="118" t="s">
        <v>240</v>
      </c>
      <c r="B28" s="77" t="s">
        <v>241</v>
      </c>
      <c r="C28" s="74" t="s">
        <v>100</v>
      </c>
      <c r="D28" s="75" t="s">
        <v>242</v>
      </c>
      <c r="E28" s="120" t="b">
        <f>IF(C28="ALL OF THESE","OK",IF(C28="Not Applicable","Not OK",IF(C28="NONE OF THESE","Not OK",IF(C28="some of these","NOT OK",IF(C28="not known","Need to INVESTIGATE or CHALLENGE")))))</f>
        <v>0</v>
      </c>
      <c r="F28" s="121" t="s">
        <v>101</v>
      </c>
      <c r="G28" s="78"/>
    </row>
    <row r="29" spans="1:7" ht="55.15" customHeight="1" thickBot="1" x14ac:dyDescent="0.3">
      <c r="A29" s="118" t="s">
        <v>243</v>
      </c>
      <c r="B29" s="77" t="s">
        <v>244</v>
      </c>
      <c r="C29" s="74" t="s">
        <v>100</v>
      </c>
      <c r="D29" s="75" t="s">
        <v>245</v>
      </c>
      <c r="E29" s="120" t="b">
        <f>IF(C29="NO","NOT OK",IF(C29="Not Applicable","Need to INVESTIGATE or CHALLENGE",IF(C29="Yes","OK",IF(C29="not Known","Need to INVESTIGATE or CHALLENGE"))))</f>
        <v>0</v>
      </c>
      <c r="F29" s="121" t="s">
        <v>101</v>
      </c>
      <c r="G29" s="78"/>
    </row>
    <row r="30" spans="1:7" ht="18.75" customHeight="1" thickBot="1" x14ac:dyDescent="0.3">
      <c r="B30" s="77"/>
      <c r="C30" s="77"/>
      <c r="D30" s="77"/>
      <c r="E30" s="88"/>
      <c r="F30" s="88"/>
      <c r="G30" s="89"/>
    </row>
    <row r="31" spans="1:7" ht="79.900000000000006" customHeight="1" thickBot="1" x14ac:dyDescent="0.3">
      <c r="B31" s="93" t="s">
        <v>742</v>
      </c>
      <c r="C31" s="65" t="s">
        <v>93</v>
      </c>
      <c r="D31" s="64" t="s">
        <v>202</v>
      </c>
      <c r="E31" s="64"/>
      <c r="F31" s="64"/>
      <c r="G31" s="64"/>
    </row>
    <row r="32" spans="1:7" ht="55.15" customHeight="1" thickBot="1" x14ac:dyDescent="0.3">
      <c r="A32" s="118" t="s">
        <v>246</v>
      </c>
      <c r="B32" s="77" t="s">
        <v>247</v>
      </c>
      <c r="C32" s="74" t="s">
        <v>100</v>
      </c>
      <c r="D32" s="75"/>
      <c r="E32" s="120" t="b">
        <f>IF(C32="NO","NOT OK",IF(C32="Not Applicable","Need to INVESTIGATE or CHALLENGE",IF(C32="Yes","OK",IF(C32="not Known","Need to INVESTIGATE or CHALLENGE"))))</f>
        <v>0</v>
      </c>
      <c r="F32" s="121" t="s">
        <v>101</v>
      </c>
      <c r="G32" s="78"/>
    </row>
    <row r="33" spans="1:7" ht="55.15" customHeight="1" thickBot="1" x14ac:dyDescent="0.3">
      <c r="A33" s="118" t="s">
        <v>248</v>
      </c>
      <c r="B33" s="133" t="s">
        <v>249</v>
      </c>
      <c r="C33" s="74" t="s">
        <v>100</v>
      </c>
      <c r="D33" s="75"/>
      <c r="E33" s="120" t="b">
        <f>IF(C33="Never","NOT OK",IF(C33="Not Applicable","NOT OK",IF(LEFT(C33,2)="At","OK",IF(C33="not Known","Need to INVESTIGATE or CHALLENGE",IF(LEFT(C33,4)="when","Need to INVESTIGATE or CHALLENGE",IF(LEFT(C33,5)="every","NOT OK"))))))</f>
        <v>0</v>
      </c>
      <c r="F33" s="121" t="s">
        <v>101</v>
      </c>
      <c r="G33" s="78"/>
    </row>
    <row r="34" spans="1:7" ht="55.15" customHeight="1" thickBot="1" x14ac:dyDescent="0.3">
      <c r="A34" s="118" t="s">
        <v>250</v>
      </c>
      <c r="B34" s="77" t="s">
        <v>251</v>
      </c>
      <c r="C34" s="74" t="s">
        <v>100</v>
      </c>
      <c r="D34" s="75" t="s">
        <v>252</v>
      </c>
      <c r="E34" s="120" t="b">
        <f>IF(C34="NO","Need to INVESTIGATE or CHALLENGE",IF(C34="Not Applicable","Not OK",IF(C34="Yes","OK",IF(C34="not Known","Need to INVESTIGATE or CHALLENGE"))))</f>
        <v>0</v>
      </c>
      <c r="F34" s="121" t="s">
        <v>101</v>
      </c>
      <c r="G34" s="78"/>
    </row>
    <row r="35" spans="1:7" ht="55.15" customHeight="1" thickBot="1" x14ac:dyDescent="0.3">
      <c r="A35" s="118" t="s">
        <v>253</v>
      </c>
      <c r="B35" s="77" t="s">
        <v>254</v>
      </c>
      <c r="C35" s="74" t="s">
        <v>100</v>
      </c>
      <c r="D35" s="75"/>
      <c r="E35" s="120" t="b">
        <f>IF(C35="NO","NOT OK",IF(C35="Not Applicable","NOT OK",IF(C35="Yes","OK",IF(C35="not Known","Need to INVESTIGATE or CHALLENGE"))))</f>
        <v>0</v>
      </c>
      <c r="F35" s="121" t="s">
        <v>101</v>
      </c>
      <c r="G35" s="78"/>
    </row>
    <row r="36" spans="1:7" ht="55.15" customHeight="1" thickBot="1" x14ac:dyDescent="0.3">
      <c r="A36" s="118" t="s">
        <v>255</v>
      </c>
      <c r="B36" s="77" t="s">
        <v>256</v>
      </c>
      <c r="C36" s="74" t="s">
        <v>100</v>
      </c>
      <c r="D36" s="75"/>
      <c r="E36" s="120" t="b">
        <f>IF(C36="Never","NOT OK",IF(C36="Not Applicable","NOT OK",IF(LEFT(C36,9)="within 90","OK",IF(C36="not Known","Need to INVESTIGATE or CHALLENGE",IF(LEFT(C36,4)="when","OK",IF(LEFT(C36,8)="within 1","Acceptable, but not preferred practice"))))))</f>
        <v>0</v>
      </c>
      <c r="F36" s="121" t="s">
        <v>101</v>
      </c>
      <c r="G36" s="78"/>
    </row>
    <row r="37" spans="1:7" ht="55.15" customHeight="1" thickBot="1" x14ac:dyDescent="0.3">
      <c r="A37" s="118" t="s">
        <v>257</v>
      </c>
      <c r="B37" s="77" t="s">
        <v>258</v>
      </c>
      <c r="C37" s="74" t="s">
        <v>100</v>
      </c>
      <c r="D37" s="75"/>
      <c r="E37" s="122" t="b">
        <f>IF(C37="NO","Need to INVESTIGATE or CHALLENGE",IF(C37="Not Applicable","NOT OK",IF(C37="Yes","OK",IF(C37="not Known","Need to INVESTIGATE or CHALLENGE"))))</f>
        <v>0</v>
      </c>
      <c r="F37" s="123" t="s">
        <v>101</v>
      </c>
      <c r="G37" s="83"/>
    </row>
    <row r="38" spans="1:7" ht="15.75" thickBot="1" x14ac:dyDescent="0.3">
      <c r="B38" s="126"/>
      <c r="C38" s="72"/>
      <c r="D38" s="72"/>
      <c r="E38" s="71"/>
      <c r="F38" s="71"/>
      <c r="G38" s="72"/>
    </row>
    <row r="39" spans="1:7" ht="82.15" customHeight="1" thickBot="1" x14ac:dyDescent="0.3">
      <c r="B39" s="93" t="s">
        <v>754</v>
      </c>
      <c r="C39" s="65" t="s">
        <v>93</v>
      </c>
      <c r="D39" s="64" t="s">
        <v>202</v>
      </c>
      <c r="E39" s="64"/>
      <c r="F39" s="64"/>
      <c r="G39" s="64"/>
    </row>
    <row r="40" spans="1:7" ht="55.15" customHeight="1" thickBot="1" x14ac:dyDescent="0.3">
      <c r="A40" s="118" t="s">
        <v>259</v>
      </c>
      <c r="B40" s="77" t="s">
        <v>260</v>
      </c>
      <c r="C40" s="74" t="s">
        <v>100</v>
      </c>
      <c r="D40" s="75"/>
      <c r="E40" s="120" t="b">
        <f>IF(C40="NO","NOT OK",IF(C40="Not Applicable","NOT OK",IF(C40="Yes","OK",IF(C40="not Known","Need to INVESTIGATE or CHALLENGE"))))</f>
        <v>0</v>
      </c>
      <c r="F40" s="121" t="s">
        <v>101</v>
      </c>
      <c r="G40" s="78"/>
    </row>
    <row r="41" spans="1:7" ht="55.15" customHeight="1" thickBot="1" x14ac:dyDescent="0.3">
      <c r="A41" s="118" t="s">
        <v>262</v>
      </c>
      <c r="B41" s="94" t="s">
        <v>261</v>
      </c>
      <c r="C41" s="95" t="s">
        <v>100</v>
      </c>
      <c r="D41" s="75"/>
      <c r="E41" s="120" t="b">
        <f>IF(C41="NO","NOT OK",IF(C41="Not Applicable","Need to INVESTIGATE or CHALLENGE",IF(C41="Yes","OK",IF(C41="not Known","Need to INVESTIGATE or CHALLENGE"))))</f>
        <v>0</v>
      </c>
      <c r="F41" s="121" t="s">
        <v>101</v>
      </c>
      <c r="G41" s="78"/>
    </row>
    <row r="42" spans="1:7" ht="55.15" customHeight="1" thickBot="1" x14ac:dyDescent="0.3">
      <c r="A42" s="118" t="s">
        <v>264</v>
      </c>
      <c r="B42" s="77" t="s">
        <v>263</v>
      </c>
      <c r="C42" s="74" t="s">
        <v>100</v>
      </c>
      <c r="D42" s="75"/>
      <c r="E42" s="120" t="b">
        <f>IF(C42="NO","NOT OK",IF(C42="Not Applicable","NOT OK",IF(C42="Yes","OK",IF(C42="not Known","Need to INVESTIGATE or CHALLENGE"))))</f>
        <v>0</v>
      </c>
      <c r="F42" s="121" t="s">
        <v>101</v>
      </c>
      <c r="G42" s="78"/>
    </row>
    <row r="43" spans="1:7" ht="55.15" customHeight="1" thickBot="1" x14ac:dyDescent="0.3">
      <c r="A43" s="118" t="s">
        <v>266</v>
      </c>
      <c r="B43" s="77" t="s">
        <v>265</v>
      </c>
      <c r="C43" s="74" t="s">
        <v>100</v>
      </c>
      <c r="D43" s="75"/>
      <c r="E43" s="120" t="b">
        <f>IF(C43="NO","NOT OK",IF(C43="Not Applicable","NOT OK",IF(C43="Yes","OK",IF(C43="not Known","Need to INVESTIGATE or CHALLENGE"))))</f>
        <v>0</v>
      </c>
      <c r="F43" s="121" t="s">
        <v>101</v>
      </c>
      <c r="G43" s="78"/>
    </row>
    <row r="44" spans="1:7" ht="55.15" customHeight="1" thickBot="1" x14ac:dyDescent="0.3">
      <c r="A44" s="118" t="s">
        <v>269</v>
      </c>
      <c r="B44" s="77" t="s">
        <v>267</v>
      </c>
      <c r="C44" s="74" t="s">
        <v>100</v>
      </c>
      <c r="D44" s="75" t="s">
        <v>252</v>
      </c>
      <c r="E44" s="120" t="b">
        <f>IF(C44="NO","NOT OK",IF(C44="Not Applicable","NOT OK",IF(C44="Yes","OK",IF(C44="not Known","Need to INVESTIGATE or CHALLENGE"))))</f>
        <v>0</v>
      </c>
      <c r="F44" s="121" t="s">
        <v>101</v>
      </c>
      <c r="G44" s="78"/>
    </row>
    <row r="45" spans="1:7" ht="55.15" customHeight="1" thickBot="1" x14ac:dyDescent="0.3">
      <c r="A45" s="118" t="s">
        <v>271</v>
      </c>
      <c r="B45" s="94" t="s">
        <v>268</v>
      </c>
      <c r="C45" s="95" t="s">
        <v>100</v>
      </c>
      <c r="D45" s="75"/>
      <c r="E45" s="120" t="b">
        <f>IF(C45="NO","NOT OK",IF(C45="Not Applicable","Need to INVESTIGATE or CHALLENGE",IF(C45="Yes","OK",IF(C45="not Known","Need to INVESTIGATE or CHALLENGE"))))</f>
        <v>0</v>
      </c>
      <c r="F45" s="121" t="s">
        <v>101</v>
      </c>
      <c r="G45" s="78"/>
    </row>
    <row r="46" spans="1:7" ht="55.15" customHeight="1" thickBot="1" x14ac:dyDescent="0.3">
      <c r="A46" s="118" t="s">
        <v>273</v>
      </c>
      <c r="B46" s="77" t="s">
        <v>270</v>
      </c>
      <c r="C46" s="74" t="s">
        <v>100</v>
      </c>
      <c r="D46" s="75"/>
      <c r="E46" s="120" t="b">
        <f>IF(C46="NO","NOT OK",IF(C46="Not Applicable","NOT OK",IF(C46="Yes","OK",IF(C46="not Known","Need to INVESTIGATE or CHALLENGE"))))</f>
        <v>0</v>
      </c>
      <c r="F46" s="121" t="s">
        <v>101</v>
      </c>
      <c r="G46" s="78"/>
    </row>
    <row r="47" spans="1:7" ht="55.15" customHeight="1" thickBot="1" x14ac:dyDescent="0.3">
      <c r="A47" s="118" t="s">
        <v>275</v>
      </c>
      <c r="B47" s="77" t="s">
        <v>272</v>
      </c>
      <c r="C47" s="74" t="s">
        <v>100</v>
      </c>
      <c r="D47" s="75" t="s">
        <v>252</v>
      </c>
      <c r="E47" s="120" t="b">
        <f>IF(C47="NO","NOT OK",IF(C47="Not Applicable","NOT OK",IF(C47="Yes","OK",IF(C47="not Known","Need to INVESTIGATE or CHALLENGE"))))</f>
        <v>0</v>
      </c>
      <c r="F47" s="121" t="s">
        <v>101</v>
      </c>
      <c r="G47" s="78"/>
    </row>
    <row r="48" spans="1:7" ht="55.15" customHeight="1" thickBot="1" x14ac:dyDescent="0.3">
      <c r="A48" s="118" t="s">
        <v>277</v>
      </c>
      <c r="B48" s="77" t="s">
        <v>274</v>
      </c>
      <c r="C48" s="74" t="s">
        <v>100</v>
      </c>
      <c r="D48" s="75" t="s">
        <v>182</v>
      </c>
      <c r="E48" s="120" t="b">
        <f>IF(C48="NO","NOT OK",IF(C48="Not Applicable","NOT OK",IF(C48="Yes","OK",IF(C48="not Known","Need to INVESTIGATE or CHALLENGE"))))</f>
        <v>0</v>
      </c>
      <c r="F48" s="121" t="s">
        <v>101</v>
      </c>
      <c r="G48" s="78"/>
    </row>
    <row r="49" spans="1:7" ht="55.15" customHeight="1" thickBot="1" x14ac:dyDescent="0.3">
      <c r="A49" s="118" t="s">
        <v>279</v>
      </c>
      <c r="B49" s="77" t="s">
        <v>276</v>
      </c>
      <c r="C49" s="74" t="s">
        <v>100</v>
      </c>
      <c r="D49" s="75" t="s">
        <v>182</v>
      </c>
      <c r="E49" s="120" t="b">
        <f>IF(C49="NO","NOT OK",IF(C49="Not Applicable","NOT OK",IF(C49="Yes","OK",IF(C49="not Known","Need to INVESTIGATE or CHALLENGE"))))</f>
        <v>0</v>
      </c>
      <c r="F49" s="121" t="s">
        <v>101</v>
      </c>
      <c r="G49" s="78"/>
    </row>
    <row r="50" spans="1:7" ht="55.15" customHeight="1" thickBot="1" x14ac:dyDescent="0.3">
      <c r="A50" s="118" t="s">
        <v>877</v>
      </c>
      <c r="B50" s="77" t="s">
        <v>278</v>
      </c>
      <c r="C50" s="74" t="s">
        <v>100</v>
      </c>
      <c r="D50" s="75" t="s">
        <v>252</v>
      </c>
      <c r="E50" s="120" t="b">
        <f>IF(C50="NO","NOT OK",IF(C50="Not Applicable","NOT OK",IF(C50="Yes","OK",IF(C50="not Known","Need to INVESTIGATE or CHALLENGE"))))</f>
        <v>0</v>
      </c>
      <c r="F50" s="121" t="s">
        <v>101</v>
      </c>
      <c r="G50" s="78"/>
    </row>
    <row r="51" spans="1:7" ht="55.15" customHeight="1" thickBot="1" x14ac:dyDescent="0.3">
      <c r="A51" s="118" t="s">
        <v>282</v>
      </c>
      <c r="B51" s="77" t="s">
        <v>280</v>
      </c>
      <c r="C51" s="74" t="s">
        <v>100</v>
      </c>
      <c r="D51" s="75" t="s">
        <v>281</v>
      </c>
      <c r="E51" s="120" t="b">
        <f>IF(C51="Yes","Acceptable, but not preferred practice",IF(C51="Not Applicable","Need to INVESTIGATE or CHALLENGE",IF(C51="No","OK",IF(C51="not Known","Need to INVESTIGATE or CHALLENGE"))))</f>
        <v>0</v>
      </c>
      <c r="F51" s="121" t="s">
        <v>101</v>
      </c>
      <c r="G51" s="78"/>
    </row>
    <row r="52" spans="1:7" ht="15.75" thickBot="1" x14ac:dyDescent="0.3">
      <c r="B52" s="126"/>
      <c r="C52" s="72"/>
      <c r="D52" s="72"/>
      <c r="E52" s="71"/>
      <c r="F52" s="71"/>
      <c r="G52" s="72"/>
    </row>
    <row r="53" spans="1:7" ht="60" customHeight="1" thickBot="1" x14ac:dyDescent="0.3">
      <c r="B53" s="93" t="s">
        <v>753</v>
      </c>
      <c r="C53" s="65" t="s">
        <v>93</v>
      </c>
      <c r="D53" s="64" t="s">
        <v>202</v>
      </c>
      <c r="E53" s="64"/>
      <c r="F53" s="64"/>
      <c r="G53" s="64"/>
    </row>
    <row r="54" spans="1:7" ht="55.15" customHeight="1" thickBot="1" x14ac:dyDescent="0.3">
      <c r="A54" s="118" t="s">
        <v>284</v>
      </c>
      <c r="B54" s="77" t="s">
        <v>283</v>
      </c>
      <c r="C54" s="74" t="s">
        <v>100</v>
      </c>
      <c r="D54" s="75"/>
      <c r="E54" s="120" t="b">
        <f>IF(C54="NO","NOT OK",IF(C54="Not Applicable","NOT OK",IF(C54="Yes","OK",IF(C54="not Known","Need to INVESTIGATE or CHALLENGE"))))</f>
        <v>0</v>
      </c>
      <c r="F54" s="121" t="s">
        <v>101</v>
      </c>
      <c r="G54" s="78"/>
    </row>
    <row r="55" spans="1:7" ht="55.15" customHeight="1" thickBot="1" x14ac:dyDescent="0.3">
      <c r="A55" s="118" t="s">
        <v>878</v>
      </c>
      <c r="B55" s="77" t="s">
        <v>285</v>
      </c>
      <c r="C55" s="74" t="s">
        <v>100</v>
      </c>
      <c r="D55" s="75"/>
      <c r="E55" s="120" t="b">
        <f>IF(C55="NO","NOT OK",IF(C55="Not Applicable","NOT OK",IF(C55="Yes","OK",IF(C55="not Known","Need to INVESTIGATE or CHALLENGE"))))</f>
        <v>0</v>
      </c>
      <c r="F55" s="121" t="s">
        <v>101</v>
      </c>
      <c r="G55" s="78"/>
    </row>
    <row r="56" spans="1:7" ht="55.15" customHeight="1" thickBot="1" x14ac:dyDescent="0.3">
      <c r="A56" s="118" t="s">
        <v>879</v>
      </c>
      <c r="B56" s="77" t="s">
        <v>287</v>
      </c>
      <c r="C56" s="74" t="s">
        <v>100</v>
      </c>
      <c r="D56" s="75" t="s">
        <v>288</v>
      </c>
      <c r="E56" s="120" t="b">
        <f>IF(C56="Yes","NOT OK",IF(C56="Not Applicable","Need to INVESTIGATE or CHALLENGE",IF(C56="No","OK",IF(C56="not Known","Need to INVESTIGATE or CHALLENGE"))))</f>
        <v>0</v>
      </c>
      <c r="F56" s="121" t="s">
        <v>101</v>
      </c>
      <c r="G56" s="78"/>
    </row>
    <row r="57" spans="1:7" ht="55.15" customHeight="1" thickBot="1" x14ac:dyDescent="0.3">
      <c r="A57" s="118" t="s">
        <v>286</v>
      </c>
      <c r="B57" s="77" t="s">
        <v>290</v>
      </c>
      <c r="C57" s="74" t="s">
        <v>100</v>
      </c>
      <c r="D57" s="75"/>
      <c r="E57" s="120" t="b">
        <f>IF(C57="NO","NOT OK",IF(C57="Not Applicable","NOT OK",IF(C57="Yes","OK",IF(C57="not Known","Need to INVESTIGATE or CHALLENGE"))))</f>
        <v>0</v>
      </c>
      <c r="F57" s="121" t="s">
        <v>101</v>
      </c>
      <c r="G57" s="78"/>
    </row>
    <row r="58" spans="1:7" ht="55.15" customHeight="1" thickBot="1" x14ac:dyDescent="0.3">
      <c r="A58" s="118" t="s">
        <v>289</v>
      </c>
      <c r="B58" s="77" t="s">
        <v>292</v>
      </c>
      <c r="C58" s="74" t="s">
        <v>100</v>
      </c>
      <c r="D58" s="75"/>
      <c r="E58" s="120" t="b">
        <f>IF(C58="NO","NOT OK",IF(C58="Not Applicable","NOT OK",IF(C58="Yes","OK",IF(C58="not Known","Need to INVESTIGATE or CHALLENGE"))))</f>
        <v>0</v>
      </c>
      <c r="F58" s="121" t="s">
        <v>101</v>
      </c>
      <c r="G58" s="78"/>
    </row>
    <row r="59" spans="1:7" ht="55.15" customHeight="1" thickBot="1" x14ac:dyDescent="0.3">
      <c r="A59" s="118" t="s">
        <v>880</v>
      </c>
      <c r="B59" s="77" t="s">
        <v>294</v>
      </c>
      <c r="C59" s="74" t="s">
        <v>100</v>
      </c>
      <c r="D59" s="75"/>
      <c r="E59" s="120" t="b">
        <f>IF(C59="Yes","NOT OK",IF(C59="Not Applicable","Need to INVESTIGATE or CHALLENGE",IF(C59="No","OK",IF(C59="not Known","Need to INVESTIGATE or CHALLENGE"))))</f>
        <v>0</v>
      </c>
      <c r="F59" s="121" t="s">
        <v>101</v>
      </c>
      <c r="G59" s="78"/>
    </row>
    <row r="60" spans="1:7" ht="62.45" customHeight="1" thickBot="1" x14ac:dyDescent="0.3">
      <c r="A60" s="118" t="s">
        <v>881</v>
      </c>
      <c r="B60" s="77" t="s">
        <v>296</v>
      </c>
      <c r="C60" s="74" t="s">
        <v>100</v>
      </c>
      <c r="D60" s="75" t="s">
        <v>195</v>
      </c>
      <c r="E60" s="120" t="b">
        <f>IF(C60="NO","NOT OK",IF(C60="Not Applicable","OK",IF(C60="Yes","OK",IF(C60="not Known","Need to INVESTIGATE or CHALLENGE"))))</f>
        <v>0</v>
      </c>
      <c r="F60" s="121" t="s">
        <v>101</v>
      </c>
      <c r="G60" s="78"/>
    </row>
    <row r="61" spans="1:7" ht="55.15" customHeight="1" thickBot="1" x14ac:dyDescent="0.3">
      <c r="A61" s="118" t="s">
        <v>291</v>
      </c>
      <c r="B61" s="77" t="s">
        <v>298</v>
      </c>
      <c r="C61" s="74" t="s">
        <v>100</v>
      </c>
      <c r="D61" s="75" t="s">
        <v>195</v>
      </c>
      <c r="E61" s="120" t="b">
        <f>IF(C61="NO","NOT OK",IF(C61="Not Applicable","NOT OK",IF(C61="Yes","OK",IF(C61="not Known","Need to INVESTIGATE or CHALLENGE"))))</f>
        <v>0</v>
      </c>
      <c r="F61" s="121" t="s">
        <v>101</v>
      </c>
      <c r="G61" s="78"/>
    </row>
    <row r="62" spans="1:7" ht="55.15" customHeight="1" thickBot="1" x14ac:dyDescent="0.3">
      <c r="A62" s="118" t="s">
        <v>882</v>
      </c>
      <c r="B62" s="77" t="s">
        <v>300</v>
      </c>
      <c r="C62" s="74" t="s">
        <v>100</v>
      </c>
      <c r="D62" s="75" t="s">
        <v>301</v>
      </c>
      <c r="E62" s="120" t="b">
        <f>IF(C62="Yes","Acceptable, but not preferred practice",IF(C62="Not Applicable","Need to INVESTIGATE or CHALLENGE",IF(C62="No","OK",IF(C62="not Known","Need to INVESTIGATE or CHALLENGE"))))</f>
        <v>0</v>
      </c>
      <c r="F62" s="121" t="s">
        <v>101</v>
      </c>
      <c r="G62" s="78"/>
    </row>
    <row r="63" spans="1:7" ht="55.15" customHeight="1" thickBot="1" x14ac:dyDescent="0.3">
      <c r="A63" s="118" t="s">
        <v>883</v>
      </c>
      <c r="B63" s="77" t="s">
        <v>303</v>
      </c>
      <c r="C63" s="74" t="s">
        <v>100</v>
      </c>
      <c r="D63" s="75"/>
      <c r="E63" s="120" t="b">
        <f>IF(C63="NO","Acceptable, but not preferred practice",IF(C63="Not Applicable","Need to INVESTIGATE or CHALLENGE",IF(C63="Yes","OK",IF(C63="not Known","Need to INVESTIGATE or CHALLENGE"))))</f>
        <v>0</v>
      </c>
      <c r="F63" s="121" t="s">
        <v>101</v>
      </c>
      <c r="G63" s="78"/>
    </row>
    <row r="64" spans="1:7" ht="55.15" customHeight="1" thickBot="1" x14ac:dyDescent="0.3">
      <c r="A64" s="118" t="s">
        <v>884</v>
      </c>
      <c r="B64" s="77" t="s">
        <v>305</v>
      </c>
      <c r="C64" s="74" t="s">
        <v>100</v>
      </c>
      <c r="D64" s="75" t="s">
        <v>114</v>
      </c>
      <c r="E64" s="120" t="b">
        <f>IF(C64="NO","NOT OK",IF(C64="Not Applicable","NOT OK",IF(C64="Yes","OK",IF(C64="not Known","Need to INVESTIGATE or CHALLENGE"))))</f>
        <v>0</v>
      </c>
      <c r="F64" s="121" t="s">
        <v>101</v>
      </c>
      <c r="G64" s="78"/>
    </row>
    <row r="65" spans="1:7" ht="55.15" customHeight="1" thickBot="1" x14ac:dyDescent="0.3">
      <c r="A65" s="118" t="s">
        <v>885</v>
      </c>
      <c r="B65" s="77" t="s">
        <v>307</v>
      </c>
      <c r="C65" s="74" t="s">
        <v>100</v>
      </c>
      <c r="D65" s="75"/>
      <c r="E65" s="120" t="b">
        <f>IF(C65="NO","NOT OK",IF(C65="Not Applicable","NOT OK",IF(C65="Yes","OK",IF(C65="not Known","Need to INVESTIGATE or CHALLENGE"))))</f>
        <v>0</v>
      </c>
      <c r="F65" s="121" t="s">
        <v>101</v>
      </c>
      <c r="G65" s="78"/>
    </row>
    <row r="66" spans="1:7" ht="55.15" customHeight="1" thickBot="1" x14ac:dyDescent="0.3">
      <c r="A66" s="118" t="s">
        <v>886</v>
      </c>
      <c r="B66" s="79" t="s">
        <v>309</v>
      </c>
      <c r="C66" s="74" t="s">
        <v>100</v>
      </c>
      <c r="D66" s="75" t="s">
        <v>310</v>
      </c>
      <c r="E66" s="120" t="b">
        <f>IF(C66="NO","NOT OK",IF(C66="Not Applicable","NOT OK",IF(C66="Yes","OK",IF(C66="not Known","Need to INVESTIGATE or CHALLENGE"))))</f>
        <v>0</v>
      </c>
      <c r="F66" s="121" t="s">
        <v>101</v>
      </c>
      <c r="G66" s="78"/>
    </row>
    <row r="67" spans="1:7" ht="55.15" customHeight="1" thickBot="1" x14ac:dyDescent="0.3">
      <c r="A67" s="118" t="s">
        <v>887</v>
      </c>
      <c r="B67" s="77" t="s">
        <v>312</v>
      </c>
      <c r="C67" s="74" t="s">
        <v>100</v>
      </c>
      <c r="D67" s="75" t="s">
        <v>143</v>
      </c>
      <c r="E67" s="120" t="b">
        <f>IF(C67="NO","NOT OK",IF(C67="Not Applicable","NOT OK",IF(C67="Yes","OK",IF(C67="not Known","Need to INVESTIGATE or CHALLENGE"))))</f>
        <v>0</v>
      </c>
      <c r="F67" s="121" t="s">
        <v>101</v>
      </c>
      <c r="G67" s="78"/>
    </row>
    <row r="68" spans="1:7" ht="55.15" customHeight="1" thickBot="1" x14ac:dyDescent="0.3">
      <c r="A68" s="118" t="s">
        <v>888</v>
      </c>
      <c r="B68" s="133" t="s">
        <v>840</v>
      </c>
      <c r="C68" s="74" t="s">
        <v>100</v>
      </c>
      <c r="D68" s="75"/>
      <c r="E68" s="124" t="b">
        <f>IF(C68="Yes","NOT OK",IF(C68="Not Applicable","Need to INVESTIGATE or CHALLENGE",IF(C68="No","OK",IF(C68="not Known","Need to INVESTIGATE or CHALLENGE"))))</f>
        <v>0</v>
      </c>
      <c r="F68" s="125" t="s">
        <v>101</v>
      </c>
      <c r="G68" s="78"/>
    </row>
    <row r="69" spans="1:7" ht="55.15" customHeight="1" thickBot="1" x14ac:dyDescent="0.3">
      <c r="A69" s="118" t="s">
        <v>293</v>
      </c>
      <c r="B69" s="133" t="s">
        <v>705</v>
      </c>
      <c r="C69" s="74" t="s">
        <v>100</v>
      </c>
      <c r="D69" s="75" t="s">
        <v>706</v>
      </c>
      <c r="E69" s="124" t="b">
        <f>IF(C69="Yes","OK",IF(C69="Not Applicable","Need to INVESTIGATE or CHALLENGE",IF(C69="No","NOT OK",IF(C69="not Known","Need to INVESTIGATE or CHALLENGE"))))</f>
        <v>0</v>
      </c>
      <c r="F69" s="125" t="s">
        <v>101</v>
      </c>
      <c r="G69" s="78"/>
    </row>
    <row r="70" spans="1:7" ht="15.75" thickBot="1" x14ac:dyDescent="0.3">
      <c r="B70" s="72"/>
      <c r="C70" s="72"/>
      <c r="D70" s="72"/>
      <c r="E70" s="71"/>
      <c r="F70" s="71"/>
      <c r="G70" s="72"/>
    </row>
    <row r="71" spans="1:7" ht="60" customHeight="1" thickBot="1" x14ac:dyDescent="0.3">
      <c r="B71" s="93" t="s">
        <v>748</v>
      </c>
      <c r="C71" s="65" t="s">
        <v>93</v>
      </c>
      <c r="D71" s="64" t="s">
        <v>202</v>
      </c>
      <c r="E71" s="64"/>
      <c r="F71" s="64"/>
      <c r="G71" s="64"/>
    </row>
    <row r="72" spans="1:7" ht="55.15" customHeight="1" thickBot="1" x14ac:dyDescent="0.3">
      <c r="A72" s="118" t="s">
        <v>889</v>
      </c>
      <c r="B72" s="77" t="s">
        <v>315</v>
      </c>
      <c r="C72" s="74" t="s">
        <v>100</v>
      </c>
      <c r="D72" s="75" t="s">
        <v>316</v>
      </c>
      <c r="E72" s="120" t="b">
        <f>IF(C72="NO","NOT OK",IF(C72="Not Applicable","NOT OK",IF(C72="Yes","OK",IF(C72="not Known","Need to INVESTIGATE or CHALLENGE"))))</f>
        <v>0</v>
      </c>
      <c r="F72" s="121" t="s">
        <v>101</v>
      </c>
      <c r="G72" s="78"/>
    </row>
    <row r="73" spans="1:7" ht="55.15" customHeight="1" thickBot="1" x14ac:dyDescent="0.3">
      <c r="A73" s="118" t="s">
        <v>890</v>
      </c>
      <c r="B73" s="133" t="s">
        <v>701</v>
      </c>
      <c r="C73" s="74" t="s">
        <v>100</v>
      </c>
      <c r="D73" s="75" t="s">
        <v>319</v>
      </c>
      <c r="E73" s="120" t="b">
        <f>IF(C73="NO","NOT OK",IF(C73="Not Applicable","NOT OK",IF(C73="Yes","OK",IF(C73="not Known","Need to INVESTIGATE or CHALLENGE"))))</f>
        <v>0</v>
      </c>
      <c r="F73" s="121" t="s">
        <v>101</v>
      </c>
      <c r="G73" s="78"/>
    </row>
    <row r="74" spans="1:7" ht="55.15" customHeight="1" thickBot="1" x14ac:dyDescent="0.3">
      <c r="A74" s="118" t="s">
        <v>891</v>
      </c>
      <c r="B74" s="82" t="s">
        <v>318</v>
      </c>
      <c r="C74" s="74" t="s">
        <v>100</v>
      </c>
      <c r="D74" s="75" t="s">
        <v>319</v>
      </c>
      <c r="E74" s="120" t="b">
        <f>IF(C74="NO","NOT OK",IF(C74="Not Applicable","NOT OK",IF(C74="Yes","OK",IF(C74="not Known","Need to INVESTIGATE or CHALLENGE"))))</f>
        <v>0</v>
      </c>
      <c r="F74" s="121" t="s">
        <v>101</v>
      </c>
      <c r="G74" s="78"/>
    </row>
    <row r="75" spans="1:7" ht="55.15" customHeight="1" thickBot="1" x14ac:dyDescent="0.3">
      <c r="A75" s="118" t="s">
        <v>892</v>
      </c>
      <c r="B75" s="82" t="s">
        <v>321</v>
      </c>
      <c r="C75" s="74" t="s">
        <v>100</v>
      </c>
      <c r="D75" s="75" t="s">
        <v>322</v>
      </c>
      <c r="E75" s="120" t="b">
        <f>IF(C75="NO","NOT OK",IF(C75="Not Applicable","NOT OK",IF(C75="Yes","OK",IF(C75="not Known","Need to INVESTIGATE or CHALLENGE"))))</f>
        <v>0</v>
      </c>
      <c r="F75" s="121" t="s">
        <v>101</v>
      </c>
      <c r="G75" s="78"/>
    </row>
    <row r="76" spans="1:7" ht="55.15" customHeight="1" thickBot="1" x14ac:dyDescent="0.3">
      <c r="A76" s="118" t="s">
        <v>295</v>
      </c>
      <c r="B76" s="82" t="s">
        <v>324</v>
      </c>
      <c r="C76" s="74" t="s">
        <v>100</v>
      </c>
      <c r="D76" s="75" t="s">
        <v>182</v>
      </c>
      <c r="E76" s="122" t="b">
        <f>IF(C76="NO","NOT OK",IF(C76="Not Applicable","NOT OK",IF(C76="Yes","OK",IF(C76="not Known","Need to INVESTIGATE or CHALLENGE"))))</f>
        <v>0</v>
      </c>
      <c r="F76" s="121" t="s">
        <v>101</v>
      </c>
      <c r="G76" s="83"/>
    </row>
    <row r="77" spans="1:7" ht="15.75" thickBot="1" x14ac:dyDescent="0.3">
      <c r="B77" s="127"/>
      <c r="C77" s="72"/>
      <c r="D77" s="72"/>
      <c r="E77" s="71"/>
      <c r="F77" s="71"/>
      <c r="G77" s="72"/>
    </row>
    <row r="78" spans="1:7" ht="60" customHeight="1" thickBot="1" x14ac:dyDescent="0.3">
      <c r="B78" s="96" t="s">
        <v>743</v>
      </c>
      <c r="C78" s="65" t="s">
        <v>93</v>
      </c>
      <c r="D78" s="64" t="s">
        <v>202</v>
      </c>
      <c r="E78" s="64"/>
      <c r="F78" s="64"/>
      <c r="G78" s="64"/>
    </row>
    <row r="79" spans="1:7" ht="62.45" customHeight="1" thickBot="1" x14ac:dyDescent="0.3">
      <c r="A79" s="118" t="s">
        <v>297</v>
      </c>
      <c r="B79" s="77" t="s">
        <v>326</v>
      </c>
      <c r="C79" s="74" t="s">
        <v>100</v>
      </c>
      <c r="D79" s="75" t="s">
        <v>182</v>
      </c>
      <c r="E79" s="120" t="b">
        <f t="shared" ref="E79:E97" si="0">IF(C79="NO","NOT OK",IF(C79="Not Applicable","NOT OK",IF(C79="Yes","OK",IF(C79="not Known","Need to INVESTIGATE or CHALLENGE"))))</f>
        <v>0</v>
      </c>
      <c r="F79" s="121" t="s">
        <v>101</v>
      </c>
      <c r="G79" s="78"/>
    </row>
    <row r="80" spans="1:7" ht="55.15" customHeight="1" thickBot="1" x14ac:dyDescent="0.3">
      <c r="A80" s="118" t="s">
        <v>299</v>
      </c>
      <c r="B80" s="77" t="s">
        <v>328</v>
      </c>
      <c r="C80" s="74" t="s">
        <v>100</v>
      </c>
      <c r="D80" s="75"/>
      <c r="E80" s="120" t="b">
        <f t="shared" si="0"/>
        <v>0</v>
      </c>
      <c r="F80" s="121" t="s">
        <v>101</v>
      </c>
      <c r="G80" s="78"/>
    </row>
    <row r="81" spans="1:7" ht="55.15" customHeight="1" thickBot="1" x14ac:dyDescent="0.3">
      <c r="A81" s="118" t="s">
        <v>302</v>
      </c>
      <c r="B81" s="77" t="s">
        <v>330</v>
      </c>
      <c r="C81" s="74" t="s">
        <v>100</v>
      </c>
      <c r="D81" s="75"/>
      <c r="E81" s="120" t="b">
        <f t="shared" si="0"/>
        <v>0</v>
      </c>
      <c r="F81" s="121" t="s">
        <v>101</v>
      </c>
      <c r="G81" s="78"/>
    </row>
    <row r="82" spans="1:7" ht="55.15" customHeight="1" thickBot="1" x14ac:dyDescent="0.3">
      <c r="A82" s="118" t="s">
        <v>304</v>
      </c>
      <c r="B82" s="77" t="s">
        <v>332</v>
      </c>
      <c r="C82" s="74" t="s">
        <v>100</v>
      </c>
      <c r="D82" s="75"/>
      <c r="E82" s="120" t="b">
        <f t="shared" si="0"/>
        <v>0</v>
      </c>
      <c r="F82" s="121" t="s">
        <v>101</v>
      </c>
      <c r="G82" s="78"/>
    </row>
    <row r="83" spans="1:7" ht="55.15" customHeight="1" thickBot="1" x14ac:dyDescent="0.3">
      <c r="A83" s="118" t="s">
        <v>306</v>
      </c>
      <c r="B83" s="77" t="s">
        <v>334</v>
      </c>
      <c r="C83" s="74" t="s">
        <v>100</v>
      </c>
      <c r="D83" s="75"/>
      <c r="E83" s="120" t="b">
        <f t="shared" si="0"/>
        <v>0</v>
      </c>
      <c r="F83" s="121" t="s">
        <v>101</v>
      </c>
      <c r="G83" s="78"/>
    </row>
    <row r="84" spans="1:7" ht="55.15" customHeight="1" thickBot="1" x14ac:dyDescent="0.3">
      <c r="A84" s="118" t="s">
        <v>308</v>
      </c>
      <c r="B84" s="77" t="s">
        <v>336</v>
      </c>
      <c r="C84" s="74" t="s">
        <v>100</v>
      </c>
      <c r="D84" s="75"/>
      <c r="E84" s="120" t="b">
        <f t="shared" si="0"/>
        <v>0</v>
      </c>
      <c r="F84" s="121" t="s">
        <v>101</v>
      </c>
      <c r="G84" s="78"/>
    </row>
    <row r="85" spans="1:7" ht="55.15" customHeight="1" thickBot="1" x14ac:dyDescent="0.3">
      <c r="A85" s="118" t="s">
        <v>311</v>
      </c>
      <c r="B85" s="77" t="s">
        <v>338</v>
      </c>
      <c r="C85" s="74" t="s">
        <v>100</v>
      </c>
      <c r="D85" s="75"/>
      <c r="E85" s="120" t="b">
        <f t="shared" si="0"/>
        <v>0</v>
      </c>
      <c r="F85" s="121" t="s">
        <v>101</v>
      </c>
      <c r="G85" s="78"/>
    </row>
    <row r="86" spans="1:7" ht="55.15" customHeight="1" thickBot="1" x14ac:dyDescent="0.3">
      <c r="A86" s="118" t="s">
        <v>313</v>
      </c>
      <c r="B86" s="77" t="s">
        <v>340</v>
      </c>
      <c r="C86" s="74" t="s">
        <v>100</v>
      </c>
      <c r="D86" s="75"/>
      <c r="E86" s="120" t="b">
        <f t="shared" si="0"/>
        <v>0</v>
      </c>
      <c r="F86" s="121" t="s">
        <v>101</v>
      </c>
      <c r="G86" s="78"/>
    </row>
    <row r="87" spans="1:7" ht="55.15" customHeight="1" thickBot="1" x14ac:dyDescent="0.3">
      <c r="A87" s="118" t="s">
        <v>314</v>
      </c>
      <c r="B87" s="77" t="s">
        <v>342</v>
      </c>
      <c r="C87" s="74" t="s">
        <v>100</v>
      </c>
      <c r="D87" s="75"/>
      <c r="E87" s="120" t="b">
        <f t="shared" si="0"/>
        <v>0</v>
      </c>
      <c r="F87" s="121" t="s">
        <v>101</v>
      </c>
      <c r="G87" s="78"/>
    </row>
    <row r="88" spans="1:7" ht="55.15" customHeight="1" thickBot="1" x14ac:dyDescent="0.3">
      <c r="A88" s="118" t="s">
        <v>317</v>
      </c>
      <c r="B88" s="77" t="s">
        <v>344</v>
      </c>
      <c r="C88" s="74" t="s">
        <v>100</v>
      </c>
      <c r="D88" s="75"/>
      <c r="E88" s="120" t="b">
        <f t="shared" si="0"/>
        <v>0</v>
      </c>
      <c r="F88" s="121" t="s">
        <v>101</v>
      </c>
      <c r="G88" s="78"/>
    </row>
    <row r="89" spans="1:7" ht="55.15" customHeight="1" thickBot="1" x14ac:dyDescent="0.3">
      <c r="A89" s="118" t="s">
        <v>320</v>
      </c>
      <c r="B89" s="77" t="s">
        <v>346</v>
      </c>
      <c r="C89" s="74" t="s">
        <v>100</v>
      </c>
      <c r="D89" s="75"/>
      <c r="E89" s="120" t="b">
        <f t="shared" si="0"/>
        <v>0</v>
      </c>
      <c r="F89" s="121" t="s">
        <v>101</v>
      </c>
      <c r="G89" s="78"/>
    </row>
    <row r="90" spans="1:7" ht="55.15" customHeight="1" thickBot="1" x14ac:dyDescent="0.3">
      <c r="A90" s="118" t="s">
        <v>323</v>
      </c>
      <c r="B90" s="77" t="s">
        <v>348</v>
      </c>
      <c r="C90" s="74" t="s">
        <v>100</v>
      </c>
      <c r="D90" s="75"/>
      <c r="E90" s="120" t="b">
        <f t="shared" si="0"/>
        <v>0</v>
      </c>
      <c r="F90" s="121" t="s">
        <v>101</v>
      </c>
      <c r="G90" s="78"/>
    </row>
    <row r="91" spans="1:7" ht="55.15" customHeight="1" thickBot="1" x14ac:dyDescent="0.3">
      <c r="A91" s="118" t="s">
        <v>325</v>
      </c>
      <c r="B91" s="77" t="s">
        <v>350</v>
      </c>
      <c r="C91" s="74" t="s">
        <v>100</v>
      </c>
      <c r="D91" s="75"/>
      <c r="E91" s="120" t="b">
        <f t="shared" si="0"/>
        <v>0</v>
      </c>
      <c r="F91" s="121" t="s">
        <v>101</v>
      </c>
      <c r="G91" s="78"/>
    </row>
    <row r="92" spans="1:7" ht="55.15" customHeight="1" thickBot="1" x14ac:dyDescent="0.3">
      <c r="A92" s="118" t="s">
        <v>327</v>
      </c>
      <c r="B92" s="77" t="s">
        <v>352</v>
      </c>
      <c r="C92" s="74" t="s">
        <v>100</v>
      </c>
      <c r="D92" s="75"/>
      <c r="E92" s="120" t="b">
        <f t="shared" si="0"/>
        <v>0</v>
      </c>
      <c r="F92" s="121" t="s">
        <v>101</v>
      </c>
      <c r="G92" s="78"/>
    </row>
    <row r="93" spans="1:7" ht="55.15" customHeight="1" thickBot="1" x14ac:dyDescent="0.3">
      <c r="A93" s="118" t="s">
        <v>329</v>
      </c>
      <c r="B93" s="77" t="s">
        <v>354</v>
      </c>
      <c r="C93" s="74" t="s">
        <v>100</v>
      </c>
      <c r="D93" s="75"/>
      <c r="E93" s="120" t="b">
        <f t="shared" si="0"/>
        <v>0</v>
      </c>
      <c r="F93" s="121" t="s">
        <v>101</v>
      </c>
      <c r="G93" s="78"/>
    </row>
    <row r="94" spans="1:7" ht="55.15" customHeight="1" thickBot="1" x14ac:dyDescent="0.3">
      <c r="A94" s="118" t="s">
        <v>331</v>
      </c>
      <c r="B94" s="77" t="s">
        <v>356</v>
      </c>
      <c r="C94" s="74" t="s">
        <v>100</v>
      </c>
      <c r="D94" s="75"/>
      <c r="E94" s="120" t="b">
        <f t="shared" si="0"/>
        <v>0</v>
      </c>
      <c r="F94" s="121" t="s">
        <v>101</v>
      </c>
      <c r="G94" s="78"/>
    </row>
    <row r="95" spans="1:7" ht="55.15" customHeight="1" thickBot="1" x14ac:dyDescent="0.3">
      <c r="A95" s="118" t="s">
        <v>333</v>
      </c>
      <c r="B95" s="77" t="s">
        <v>358</v>
      </c>
      <c r="C95" s="74" t="s">
        <v>100</v>
      </c>
      <c r="D95" s="75"/>
      <c r="E95" s="120" t="b">
        <f t="shared" si="0"/>
        <v>0</v>
      </c>
      <c r="F95" s="121" t="s">
        <v>101</v>
      </c>
      <c r="G95" s="78"/>
    </row>
    <row r="96" spans="1:7" ht="55.15" customHeight="1" thickBot="1" x14ac:dyDescent="0.3">
      <c r="A96" s="118" t="s">
        <v>335</v>
      </c>
      <c r="B96" s="73" t="s">
        <v>360</v>
      </c>
      <c r="C96" s="74" t="s">
        <v>100</v>
      </c>
      <c r="D96" s="75" t="s">
        <v>361</v>
      </c>
      <c r="E96" s="120" t="b">
        <f t="shared" si="0"/>
        <v>0</v>
      </c>
      <c r="F96" s="121" t="s">
        <v>101</v>
      </c>
      <c r="G96" s="78"/>
    </row>
    <row r="97" spans="1:7" ht="55.15" customHeight="1" thickBot="1" x14ac:dyDescent="0.3">
      <c r="A97" s="118" t="s">
        <v>337</v>
      </c>
      <c r="B97" s="73" t="s">
        <v>363</v>
      </c>
      <c r="C97" s="74" t="s">
        <v>100</v>
      </c>
      <c r="D97" s="75"/>
      <c r="E97" s="120" t="b">
        <f t="shared" si="0"/>
        <v>0</v>
      </c>
      <c r="F97" s="121" t="s">
        <v>101</v>
      </c>
      <c r="G97" s="78"/>
    </row>
    <row r="98" spans="1:7" ht="55.15" customHeight="1" thickBot="1" x14ac:dyDescent="0.3">
      <c r="A98" s="118" t="s">
        <v>339</v>
      </c>
      <c r="B98" s="77" t="s">
        <v>365</v>
      </c>
      <c r="C98" s="74" t="s">
        <v>100</v>
      </c>
      <c r="D98" s="75" t="s">
        <v>366</v>
      </c>
      <c r="E98" s="120" t="b">
        <f>IF(C98="NO","Need to INVESTIGATE or CHALLENGE",IF(C98="Not Applicable","Need to INVESTIGATE or CHALLENGE",IF(C98="Yes","NOT OK",IF(C98="not Known","Need to INVESTIGATE or CHALLENGE"))))</f>
        <v>0</v>
      </c>
      <c r="F98" s="121" t="s">
        <v>101</v>
      </c>
      <c r="G98" s="78"/>
    </row>
    <row r="99" spans="1:7" ht="55.15" customHeight="1" thickBot="1" x14ac:dyDescent="0.3">
      <c r="A99" s="118" t="s">
        <v>341</v>
      </c>
      <c r="B99" s="73" t="s">
        <v>368</v>
      </c>
      <c r="C99" s="74" t="s">
        <v>100</v>
      </c>
      <c r="D99" s="75"/>
      <c r="E99" s="120" t="b">
        <f>IF(C99="NO","Acceptable, but not preferred practice",IF(C99="Not Applicable","Need to INVESTIGATE or CHALLENGE",IF(C99="Yes","OK",IF(C99="not Known","Need to INVESTIGATE or CHALLENGE"))))</f>
        <v>0</v>
      </c>
      <c r="F99" s="121" t="s">
        <v>101</v>
      </c>
      <c r="G99" s="78"/>
    </row>
    <row r="100" spans="1:7" ht="55.15" customHeight="1" thickBot="1" x14ac:dyDescent="0.3">
      <c r="A100" s="118" t="s">
        <v>343</v>
      </c>
      <c r="B100" s="77" t="s">
        <v>370</v>
      </c>
      <c r="C100" s="74" t="s">
        <v>100</v>
      </c>
      <c r="D100" s="75" t="s">
        <v>371</v>
      </c>
      <c r="E100" s="122" t="b">
        <f>IF(C100="NO","Acceptable, but not preferred practice",IF(C100="Not Applicable","Need to INVESTIGATE or CHALLENGE",IF(C100="Yes","OK",IF(C100="not Known","Need to INVESTIGATE or CHALLENGE"))))</f>
        <v>0</v>
      </c>
      <c r="F100" s="121" t="s">
        <v>101</v>
      </c>
      <c r="G100" s="83"/>
    </row>
    <row r="101" spans="1:7" ht="15.75" thickBot="1" x14ac:dyDescent="0.3">
      <c r="B101" s="72"/>
      <c r="C101" s="72"/>
      <c r="D101" s="72"/>
      <c r="E101" s="68"/>
      <c r="F101" s="68"/>
      <c r="G101" s="97"/>
    </row>
    <row r="102" spans="1:7" ht="60" customHeight="1" thickBot="1" x14ac:dyDescent="0.3">
      <c r="B102" s="93" t="s">
        <v>744</v>
      </c>
      <c r="C102" s="65" t="s">
        <v>93</v>
      </c>
      <c r="D102" s="64" t="s">
        <v>202</v>
      </c>
      <c r="E102" s="98"/>
      <c r="F102" s="64"/>
      <c r="G102" s="64"/>
    </row>
    <row r="103" spans="1:7" ht="55.15" customHeight="1" thickBot="1" x14ac:dyDescent="0.3">
      <c r="A103" s="118" t="s">
        <v>345</v>
      </c>
      <c r="B103" s="77" t="s">
        <v>373</v>
      </c>
      <c r="C103" s="74" t="s">
        <v>100</v>
      </c>
      <c r="D103" s="75"/>
      <c r="E103" s="120" t="b">
        <f t="shared" ref="E103:E111" si="1">IF(C103="NO","NOT OK",IF(C103="Not Applicable","NOT OK",IF(C103="Yes","OK",IF(C103="not Known","Need to INVESTIGATE or CHALLENGE"))))</f>
        <v>0</v>
      </c>
      <c r="F103" s="121" t="s">
        <v>101</v>
      </c>
      <c r="G103" s="78"/>
    </row>
    <row r="104" spans="1:7" ht="55.15" customHeight="1" thickBot="1" x14ac:dyDescent="0.3">
      <c r="A104" s="118" t="s">
        <v>347</v>
      </c>
      <c r="B104" s="77" t="s">
        <v>375</v>
      </c>
      <c r="C104" s="74" t="s">
        <v>100</v>
      </c>
      <c r="D104" s="75" t="s">
        <v>376</v>
      </c>
      <c r="E104" s="120" t="b">
        <f t="shared" si="1"/>
        <v>0</v>
      </c>
      <c r="F104" s="121" t="s">
        <v>101</v>
      </c>
      <c r="G104" s="78"/>
    </row>
    <row r="105" spans="1:7" ht="55.15" customHeight="1" thickBot="1" x14ac:dyDescent="0.3">
      <c r="A105" s="118" t="s">
        <v>349</v>
      </c>
      <c r="B105" s="77" t="s">
        <v>378</v>
      </c>
      <c r="C105" s="74" t="s">
        <v>100</v>
      </c>
      <c r="D105" s="75" t="s">
        <v>379</v>
      </c>
      <c r="E105" s="120" t="b">
        <f t="shared" si="1"/>
        <v>0</v>
      </c>
      <c r="F105" s="121" t="s">
        <v>101</v>
      </c>
      <c r="G105" s="78"/>
    </row>
    <row r="106" spans="1:7" ht="55.15" customHeight="1" thickBot="1" x14ac:dyDescent="0.3">
      <c r="A106" s="118" t="s">
        <v>351</v>
      </c>
      <c r="B106" s="77" t="s">
        <v>381</v>
      </c>
      <c r="C106" s="74" t="s">
        <v>100</v>
      </c>
      <c r="D106" s="75" t="s">
        <v>182</v>
      </c>
      <c r="E106" s="120" t="b">
        <f t="shared" si="1"/>
        <v>0</v>
      </c>
      <c r="F106" s="121" t="s">
        <v>101</v>
      </c>
      <c r="G106" s="78"/>
    </row>
    <row r="107" spans="1:7" ht="55.15" customHeight="1" thickBot="1" x14ac:dyDescent="0.3">
      <c r="A107" s="118" t="s">
        <v>353</v>
      </c>
      <c r="B107" s="77" t="s">
        <v>383</v>
      </c>
      <c r="C107" s="74" t="s">
        <v>100</v>
      </c>
      <c r="D107" s="75" t="s">
        <v>182</v>
      </c>
      <c r="E107" s="120" t="b">
        <f t="shared" si="1"/>
        <v>0</v>
      </c>
      <c r="F107" s="121" t="s">
        <v>101</v>
      </c>
      <c r="G107" s="78"/>
    </row>
    <row r="108" spans="1:7" ht="55.15" customHeight="1" thickBot="1" x14ac:dyDescent="0.3">
      <c r="A108" s="118" t="s">
        <v>355</v>
      </c>
      <c r="B108" s="77" t="s">
        <v>385</v>
      </c>
      <c r="C108" s="74" t="s">
        <v>100</v>
      </c>
      <c r="D108" s="75"/>
      <c r="E108" s="120" t="b">
        <f t="shared" si="1"/>
        <v>0</v>
      </c>
      <c r="F108" s="121" t="s">
        <v>101</v>
      </c>
      <c r="G108" s="78"/>
    </row>
    <row r="109" spans="1:7" ht="55.15" customHeight="1" thickBot="1" x14ac:dyDescent="0.3">
      <c r="A109" s="118" t="s">
        <v>357</v>
      </c>
      <c r="B109" s="77" t="s">
        <v>387</v>
      </c>
      <c r="C109" s="74" t="s">
        <v>100</v>
      </c>
      <c r="D109" s="75"/>
      <c r="E109" s="120" t="b">
        <f t="shared" si="1"/>
        <v>0</v>
      </c>
      <c r="F109" s="121" t="s">
        <v>101</v>
      </c>
      <c r="G109" s="78"/>
    </row>
    <row r="110" spans="1:7" ht="55.15" customHeight="1" thickBot="1" x14ac:dyDescent="0.3">
      <c r="A110" s="118" t="s">
        <v>359</v>
      </c>
      <c r="B110" s="77" t="s">
        <v>389</v>
      </c>
      <c r="C110" s="74" t="s">
        <v>100</v>
      </c>
      <c r="D110" s="75" t="s">
        <v>390</v>
      </c>
      <c r="E110" s="120" t="b">
        <f t="shared" si="1"/>
        <v>0</v>
      </c>
      <c r="F110" s="121" t="s">
        <v>101</v>
      </c>
      <c r="G110" s="78"/>
    </row>
    <row r="111" spans="1:7" ht="55.15" customHeight="1" thickBot="1" x14ac:dyDescent="0.3">
      <c r="A111" s="118" t="s">
        <v>362</v>
      </c>
      <c r="B111" s="77" t="s">
        <v>392</v>
      </c>
      <c r="C111" s="74" t="s">
        <v>100</v>
      </c>
      <c r="D111" s="75"/>
      <c r="E111" s="120" t="b">
        <f t="shared" si="1"/>
        <v>0</v>
      </c>
      <c r="F111" s="121" t="s">
        <v>101</v>
      </c>
      <c r="G111" s="78"/>
    </row>
    <row r="112" spans="1:7" ht="55.15" customHeight="1" thickBot="1" x14ac:dyDescent="0.3">
      <c r="A112" s="118" t="s">
        <v>364</v>
      </c>
      <c r="B112" s="133" t="s">
        <v>841</v>
      </c>
      <c r="C112" s="74" t="s">
        <v>100</v>
      </c>
      <c r="D112" s="75"/>
      <c r="E112" s="120" t="b">
        <f>IF(C112="NO","Need to INVESTIGATE or CHALLENGE",IF(C112="Not Applicable","Need to INVESTIGATE or CHALLENGE",IF(C112="Yes","OK",IF(C112="not Known","Need to INVESTIGATE or CHALLENGE"))))</f>
        <v>0</v>
      </c>
      <c r="F112" s="121" t="s">
        <v>101</v>
      </c>
      <c r="G112" s="78"/>
    </row>
    <row r="113" spans="1:7" ht="55.15" customHeight="1" thickBot="1" x14ac:dyDescent="0.3">
      <c r="A113" s="118" t="s">
        <v>367</v>
      </c>
      <c r="B113" s="77" t="s">
        <v>395</v>
      </c>
      <c r="C113" s="74" t="s">
        <v>100</v>
      </c>
      <c r="D113" s="75" t="s">
        <v>396</v>
      </c>
      <c r="E113" s="120" t="b">
        <f>IF(C113="NO","NOT OK",IF(C113="Not Applicable","NOT OK",IF(C113="Yes","OK",IF(C113="not Known","Need to INVESTIGATE or CHALLENGE"))))</f>
        <v>0</v>
      </c>
      <c r="F113" s="121" t="s">
        <v>101</v>
      </c>
      <c r="G113" s="78"/>
    </row>
    <row r="114" spans="1:7" ht="55.15" customHeight="1" thickBot="1" x14ac:dyDescent="0.3">
      <c r="A114" s="118" t="s">
        <v>369</v>
      </c>
      <c r="B114" s="77" t="s">
        <v>398</v>
      </c>
      <c r="C114" s="74" t="s">
        <v>100</v>
      </c>
      <c r="D114" s="75"/>
      <c r="E114" s="120" t="b">
        <f>IF(C114="NO","NOT OK",IF(C114="Not Applicable","Need to INVESTIGATE or CHALLENGE",IF(C114="Yes","OK",IF(C114="not Known","Need to INVESTIGATE or CHALLENGE"))))</f>
        <v>0</v>
      </c>
      <c r="F114" s="121" t="s">
        <v>101</v>
      </c>
      <c r="G114" s="78"/>
    </row>
    <row r="115" spans="1:7" ht="55.15" customHeight="1" thickBot="1" x14ac:dyDescent="0.3">
      <c r="A115" s="118" t="s">
        <v>372</v>
      </c>
      <c r="B115" s="77" t="s">
        <v>400</v>
      </c>
      <c r="C115" s="74" t="s">
        <v>100</v>
      </c>
      <c r="D115" s="75"/>
      <c r="E115" s="120" t="b">
        <f>IF(C115="NO","NOT OK",IF(C115="Not Applicable","Need to INVESTIGATE or CHALLENGE",IF(C115="Yes","OK",IF(C115="not Known","Need to INVESTIGATE or CHALLENGE"))))</f>
        <v>0</v>
      </c>
      <c r="F115" s="121" t="s">
        <v>101</v>
      </c>
      <c r="G115" s="78"/>
    </row>
    <row r="116" spans="1:7" ht="55.15" customHeight="1" thickBot="1" x14ac:dyDescent="0.3">
      <c r="A116" s="118" t="s">
        <v>374</v>
      </c>
      <c r="B116" s="77" t="s">
        <v>402</v>
      </c>
      <c r="C116" s="74" t="s">
        <v>100</v>
      </c>
      <c r="D116" s="75"/>
      <c r="E116" s="120" t="b">
        <f>IF(C116="NO","NOT OK",IF(C116="Not Applicable","Need to INVESTIGATE or CHALLENGE",IF(C116="Yes","OK",IF(C116="not Known","Need to INVESTIGATE or CHALLENGE"))))</f>
        <v>0</v>
      </c>
      <c r="F116" s="121" t="s">
        <v>101</v>
      </c>
      <c r="G116" s="78"/>
    </row>
    <row r="117" spans="1:7" ht="60.6" customHeight="1" thickBot="1" x14ac:dyDescent="0.3">
      <c r="A117" s="118" t="s">
        <v>377</v>
      </c>
      <c r="B117" s="77" t="s">
        <v>404</v>
      </c>
      <c r="C117" s="74" t="s">
        <v>100</v>
      </c>
      <c r="D117" s="75"/>
      <c r="E117" s="120" t="b">
        <f>IF(C117="NO","NOT OK",IF(C117="Not Applicable","NOT OK",IF(C117="Yes","OK",IF(C117="not Known","Need to INVESTIGATE or CHALLENGE"))))</f>
        <v>0</v>
      </c>
      <c r="F117" s="121" t="s">
        <v>101</v>
      </c>
      <c r="G117" s="78"/>
    </row>
    <row r="118" spans="1:7" ht="55.15" customHeight="1" thickBot="1" x14ac:dyDescent="0.3">
      <c r="A118" s="118" t="s">
        <v>380</v>
      </c>
      <c r="B118" s="77" t="s">
        <v>406</v>
      </c>
      <c r="C118" s="74" t="s">
        <v>100</v>
      </c>
      <c r="D118" s="75"/>
      <c r="E118" s="120" t="b">
        <f>IF(C118="NO","NOT OK",IF(C118="Not Applicable","NOT OK",IF(C118="Yes","OK",IF(C118="not Known","Need to INVESTIGATE or CHALLENGE"))))</f>
        <v>0</v>
      </c>
      <c r="F118" s="121" t="s">
        <v>101</v>
      </c>
      <c r="G118" s="78"/>
    </row>
    <row r="119" spans="1:7" ht="55.15" customHeight="1" thickBot="1" x14ac:dyDescent="0.3">
      <c r="A119" s="118" t="s">
        <v>382</v>
      </c>
      <c r="B119" s="77" t="s">
        <v>408</v>
      </c>
      <c r="C119" s="74" t="s">
        <v>100</v>
      </c>
      <c r="D119" s="75"/>
      <c r="E119" s="120" t="b">
        <f>IF(C119="NO","NOT OK",IF(C119="Not Applicable","NOT OK",IF(C119="Yes","OK",IF(C119="not Known","Need to INVESTIGATE or CHALLENGE"))))</f>
        <v>0</v>
      </c>
      <c r="F119" s="121" t="s">
        <v>101</v>
      </c>
      <c r="G119" s="78"/>
    </row>
    <row r="120" spans="1:7" ht="55.15" customHeight="1" thickBot="1" x14ac:dyDescent="0.3">
      <c r="A120" s="118" t="s">
        <v>384</v>
      </c>
      <c r="B120" s="77" t="s">
        <v>410</v>
      </c>
      <c r="C120" s="74" t="s">
        <v>100</v>
      </c>
      <c r="D120" s="75"/>
      <c r="E120" s="120" t="b">
        <f>IF(C120="NO","Acceptable, but not preferred practice",IF(C120="Not Applicable","Need to INVESTIGATE or CHALLENGE",IF(C120="Yes","OK",IF(C120="not Known","Need to INVESTIGATE or CHALLENGE"))))</f>
        <v>0</v>
      </c>
      <c r="F120" s="121" t="s">
        <v>101</v>
      </c>
      <c r="G120" s="78"/>
    </row>
    <row r="121" spans="1:7" ht="15.75" thickBot="1" x14ac:dyDescent="0.3">
      <c r="B121" s="72"/>
      <c r="C121" s="72"/>
      <c r="D121" s="72"/>
      <c r="E121" s="71"/>
      <c r="F121" s="71"/>
      <c r="G121" s="72"/>
    </row>
    <row r="122" spans="1:7" ht="60" customHeight="1" thickBot="1" x14ac:dyDescent="0.3">
      <c r="B122" s="93" t="s">
        <v>745</v>
      </c>
      <c r="C122" s="65" t="s">
        <v>93</v>
      </c>
      <c r="D122" s="64" t="s">
        <v>202</v>
      </c>
      <c r="E122" s="64"/>
      <c r="F122" s="64"/>
      <c r="G122" s="64"/>
    </row>
    <row r="123" spans="1:7" ht="55.15" customHeight="1" thickBot="1" x14ac:dyDescent="0.3">
      <c r="A123" s="118" t="s">
        <v>386</v>
      </c>
      <c r="B123" s="77" t="s">
        <v>412</v>
      </c>
      <c r="C123" s="74" t="s">
        <v>100</v>
      </c>
      <c r="D123" s="75" t="s">
        <v>413</v>
      </c>
      <c r="E123" s="120" t="b">
        <f>IF(C123="Yes","Need to INVESTIGATE or CHALLENGE",IF(C123="Not Applicable","Need to INVESTIGATE or CHALLENGE",IF(C123="No","OK",IF(C123="not Known","Need to INVESTIGATE or CHALLENGE"))))</f>
        <v>0</v>
      </c>
      <c r="F123" s="121" t="s">
        <v>101</v>
      </c>
      <c r="G123" s="78"/>
    </row>
    <row r="124" spans="1:7" ht="55.15" customHeight="1" thickBot="1" x14ac:dyDescent="0.3">
      <c r="A124" s="118" t="s">
        <v>388</v>
      </c>
      <c r="B124" s="77" t="s">
        <v>415</v>
      </c>
      <c r="C124" s="74" t="s">
        <v>100</v>
      </c>
      <c r="D124" s="75" t="s">
        <v>416</v>
      </c>
      <c r="E124" s="120" t="b">
        <f>IF(C124="NO","NOT OK",IF(C124="Not Applicable","Need to INVESTIGATE or CHALLENGE",IF(C124="Yes","OK",IF(C124="not Known","Need to INVESTIGATE or CHALLENGE"))))</f>
        <v>0</v>
      </c>
      <c r="F124" s="121" t="s">
        <v>101</v>
      </c>
      <c r="G124" s="78"/>
    </row>
    <row r="125" spans="1:7" ht="55.15" customHeight="1" thickBot="1" x14ac:dyDescent="0.3">
      <c r="A125" s="118" t="s">
        <v>391</v>
      </c>
      <c r="B125" s="77" t="s">
        <v>418</v>
      </c>
      <c r="C125" s="74" t="s">
        <v>100</v>
      </c>
      <c r="D125" s="75" t="s">
        <v>419</v>
      </c>
      <c r="E125" s="120" t="b">
        <f>IF(C125="Yes","Need to INVESTIGATE",IF(C125="Not Applicable","Need to INVESTIGATE or CHALLENGE",IF(C125="No","OK",IF(C125="Not Known","Need to INVESTIGATE or CHALLENGE"))))</f>
        <v>0</v>
      </c>
      <c r="F125" s="121" t="s">
        <v>101</v>
      </c>
      <c r="G125" s="78"/>
    </row>
    <row r="126" spans="1:7" ht="55.15" customHeight="1" thickBot="1" x14ac:dyDescent="0.3">
      <c r="A126" s="118" t="s">
        <v>393</v>
      </c>
      <c r="B126" s="77" t="s">
        <v>421</v>
      </c>
      <c r="C126" s="74" t="s">
        <v>100</v>
      </c>
      <c r="D126" s="75" t="s">
        <v>182</v>
      </c>
      <c r="E126" s="120" t="b">
        <f>IF(C126="NO","NOT OK",IF(C126="Not Applicable","Need to INVESTIGATE or CHALLENGE",IF(C126="Yes","OK",IF(C126="not Known","Need to INVESTIGATE or CHALLENGE"))))</f>
        <v>0</v>
      </c>
      <c r="F126" s="121" t="s">
        <v>101</v>
      </c>
      <c r="G126" s="78"/>
    </row>
    <row r="127" spans="1:7" ht="55.15" customHeight="1" thickBot="1" x14ac:dyDescent="0.3">
      <c r="A127" s="118" t="s">
        <v>394</v>
      </c>
      <c r="B127" s="77" t="s">
        <v>423</v>
      </c>
      <c r="C127" s="74" t="s">
        <v>100</v>
      </c>
      <c r="D127" s="75" t="s">
        <v>424</v>
      </c>
      <c r="E127" s="120" t="b">
        <f>IF(C127="Yes","NOT OK",IF(C127="Not Applicable","Need to INVESTIGATE or CHALLENGE",IF(C127="No","OK",IF(C127="not Known","Need to INVESTIGATE or CHALLENGE"))))</f>
        <v>0</v>
      </c>
      <c r="F127" s="121" t="s">
        <v>101</v>
      </c>
      <c r="G127" s="78"/>
    </row>
    <row r="128" spans="1:7" ht="55.15" customHeight="1" thickBot="1" x14ac:dyDescent="0.3">
      <c r="A128" s="118" t="s">
        <v>397</v>
      </c>
      <c r="B128" s="77" t="s">
        <v>426</v>
      </c>
      <c r="C128" s="74" t="s">
        <v>100</v>
      </c>
      <c r="D128" s="75" t="s">
        <v>427</v>
      </c>
      <c r="E128" s="120" t="b">
        <f>IF(C128="NO","NOT OK",IF(C128="Not Applicable","Need to INVESTIGATE or CHALLENGE",IF(C128="Yes","OK",IF(C128="not Known","Need to INVESTIGATE or CHALLENGE"))))</f>
        <v>0</v>
      </c>
      <c r="F128" s="121" t="s">
        <v>101</v>
      </c>
      <c r="G128" s="78"/>
    </row>
    <row r="129" spans="1:7" ht="55.15" customHeight="1" thickBot="1" x14ac:dyDescent="0.3">
      <c r="A129" s="118" t="s">
        <v>399</v>
      </c>
      <c r="B129" s="77" t="s">
        <v>429</v>
      </c>
      <c r="C129" s="74" t="s">
        <v>100</v>
      </c>
      <c r="D129" s="75" t="s">
        <v>430</v>
      </c>
      <c r="E129" s="120" t="b">
        <f>IF(C129="NO","NOT OK",IF(C129="Not Applicable","Need to INVESTIGATE or CHALLENGE",IF(C129="Yes","OK",IF(C129="not Known","Need to INVESTIGATE or CHALLENGE"))))</f>
        <v>0</v>
      </c>
      <c r="F129" s="121" t="s">
        <v>101</v>
      </c>
      <c r="G129" s="78"/>
    </row>
    <row r="130" spans="1:7" ht="55.15" customHeight="1" thickBot="1" x14ac:dyDescent="0.3">
      <c r="A130" s="118" t="s">
        <v>401</v>
      </c>
      <c r="B130" s="77" t="s">
        <v>432</v>
      </c>
      <c r="C130" s="74" t="s">
        <v>100</v>
      </c>
      <c r="D130" s="75" t="s">
        <v>430</v>
      </c>
      <c r="E130" s="120" t="b">
        <f>IF(C130="NO","NOT OK",IF(C130="Not Applicable","Need to INVESTIGATE or CHALLENGE",IF(C130="Yes","OK",IF(C130="not Known","Need to INVESTIGATE or CHALLENGE"))))</f>
        <v>0</v>
      </c>
      <c r="F130" s="121" t="s">
        <v>101</v>
      </c>
      <c r="G130" s="78"/>
    </row>
    <row r="131" spans="1:7" ht="15.75" thickBot="1" x14ac:dyDescent="0.3">
      <c r="B131" s="72"/>
      <c r="C131" s="72"/>
      <c r="D131" s="72"/>
      <c r="E131" s="71"/>
      <c r="F131" s="71"/>
      <c r="G131" s="72"/>
    </row>
    <row r="132" spans="1:7" ht="60" customHeight="1" thickBot="1" x14ac:dyDescent="0.3">
      <c r="B132" s="96" t="s">
        <v>746</v>
      </c>
      <c r="C132" s="65" t="s">
        <v>93</v>
      </c>
      <c r="D132" s="64" t="s">
        <v>202</v>
      </c>
      <c r="E132" s="64"/>
      <c r="F132" s="64"/>
      <c r="G132" s="64"/>
    </row>
    <row r="133" spans="1:7" ht="55.15" customHeight="1" thickBot="1" x14ac:dyDescent="0.3">
      <c r="A133" s="118" t="s">
        <v>403</v>
      </c>
      <c r="B133" s="77" t="s">
        <v>434</v>
      </c>
      <c r="C133" s="74" t="s">
        <v>100</v>
      </c>
      <c r="D133" s="75" t="s">
        <v>435</v>
      </c>
      <c r="E133" s="120" t="b">
        <f>IF(C133="NO","NOT OK",IF(C133="Not Applicable","Need to INVESTIGATE or CHALLENGE",IF(C133="Yes","OK",IF(C133="not Known","Need to INVESTIGATE or CHALLENGE"))))</f>
        <v>0</v>
      </c>
      <c r="F133" s="121" t="s">
        <v>101</v>
      </c>
      <c r="G133" s="78"/>
    </row>
    <row r="134" spans="1:7" ht="55.15" customHeight="1" thickBot="1" x14ac:dyDescent="0.3">
      <c r="A134" s="118" t="s">
        <v>405</v>
      </c>
      <c r="B134" s="133" t="s">
        <v>437</v>
      </c>
      <c r="C134" s="74" t="s">
        <v>100</v>
      </c>
      <c r="D134" s="75"/>
      <c r="E134" s="120" t="b">
        <f>IF(C134="NO","NOT OK",IF(C134="Not Applicable","Need to INVESTIGATE or CHALLENGE",IF(C134="Yes","OK",IF(C134="not Known","Need to INVESTIGATE or CHALLENGE"))))</f>
        <v>0</v>
      </c>
      <c r="F134" s="121" t="s">
        <v>101</v>
      </c>
      <c r="G134" s="78"/>
    </row>
    <row r="135" spans="1:7" ht="55.15" customHeight="1" thickBot="1" x14ac:dyDescent="0.3">
      <c r="A135" s="118" t="s">
        <v>407</v>
      </c>
      <c r="B135" s="77" t="s">
        <v>439</v>
      </c>
      <c r="C135" s="74" t="s">
        <v>100</v>
      </c>
      <c r="D135" s="75"/>
      <c r="E135" s="120" t="b">
        <f>IF(C135="NO","Acceptable, but not preferred practice",IF(C135="Not Applicable","Need to INVESTIGATE or CHALLENGE",IF(C135="Yes","OK",IF(C135="not Known","Need to INVESTIGATE or CHALLENGE"))))</f>
        <v>0</v>
      </c>
      <c r="F135" s="121" t="s">
        <v>101</v>
      </c>
      <c r="G135" s="78"/>
    </row>
    <row r="136" spans="1:7" ht="55.15" customHeight="1" thickBot="1" x14ac:dyDescent="0.3">
      <c r="A136" s="118" t="s">
        <v>409</v>
      </c>
      <c r="B136" s="77" t="s">
        <v>441</v>
      </c>
      <c r="C136" s="74" t="s">
        <v>100</v>
      </c>
      <c r="D136" s="75"/>
      <c r="E136" s="120" t="b">
        <f>IF(C136="NO","Acceptable, but not preferred practice",IF(C136="Not Applicable","Need to INVESTIGATE or CHALLENGE",IF(C136="Yes","OK",IF(C136="not Known","Need to INVESTIGATE or CHALLENGE"))))</f>
        <v>0</v>
      </c>
      <c r="F136" s="121" t="s">
        <v>101</v>
      </c>
      <c r="G136" s="78"/>
    </row>
    <row r="137" spans="1:7" ht="55.15" customHeight="1" thickBot="1" x14ac:dyDescent="0.3">
      <c r="A137" s="118" t="s">
        <v>411</v>
      </c>
      <c r="B137" s="133" t="s">
        <v>443</v>
      </c>
      <c r="C137" s="74" t="s">
        <v>100</v>
      </c>
      <c r="D137" s="75"/>
      <c r="E137" s="120" t="b">
        <f>IF(C137="NO","NOT OK",IF(C137="Not Applicable","Need to INVESTIGATE or CHALLENGE",IF(C137="Yes","OK",IF(C137="not Known","Need to INVESTIGATE or CHALLENGE"))))</f>
        <v>0</v>
      </c>
      <c r="F137" s="121" t="s">
        <v>101</v>
      </c>
      <c r="G137" s="78"/>
    </row>
    <row r="138" spans="1:7" ht="55.15" customHeight="1" thickBot="1" x14ac:dyDescent="0.3">
      <c r="A138" s="118" t="s">
        <v>414</v>
      </c>
      <c r="B138" s="77" t="s">
        <v>445</v>
      </c>
      <c r="C138" s="74" t="s">
        <v>100</v>
      </c>
      <c r="D138" s="75"/>
      <c r="E138" s="120" t="b">
        <f>IF(C138="NO","NOT OK",IF(C138="Not Applicable","Need to INVESTIGATE or CHALLENGE",IF(C138="Yes","OK",IF(C138="not Known","Need to INVESTIGATE or CHALLENGE"))))</f>
        <v>0</v>
      </c>
      <c r="F138" s="121" t="s">
        <v>101</v>
      </c>
      <c r="G138" s="78"/>
    </row>
    <row r="139" spans="1:7" ht="55.15" customHeight="1" thickBot="1" x14ac:dyDescent="0.3">
      <c r="A139" s="118" t="s">
        <v>417</v>
      </c>
      <c r="B139" s="77" t="s">
        <v>447</v>
      </c>
      <c r="C139" s="74" t="s">
        <v>100</v>
      </c>
      <c r="D139" s="75" t="s">
        <v>448</v>
      </c>
      <c r="E139" s="120" t="b">
        <f>IF(C139="NO","NOT OK",IF(C139="Not Applicable","Need to INVESTIGATE or CHALLENGE",IF(C139="Yes","OK",IF(C139="not Known","Need to INVESTIGATE or CHALLENGE"))))</f>
        <v>0</v>
      </c>
      <c r="F139" s="121" t="s">
        <v>101</v>
      </c>
      <c r="G139" s="78"/>
    </row>
    <row r="140" spans="1:7" ht="55.15" customHeight="1" thickBot="1" x14ac:dyDescent="0.3">
      <c r="A140" s="118" t="s">
        <v>420</v>
      </c>
      <c r="B140" s="77" t="s">
        <v>450</v>
      </c>
      <c r="C140" s="74" t="s">
        <v>100</v>
      </c>
      <c r="D140" s="75"/>
      <c r="E140" s="120" t="b">
        <f>IF(C140="NO","Acceptable, but not preferred practice",IF(C140="Not Applicable","Need to INVESTIGATE or CHALLENGE",IF(C140="Yes","OK",IF(C140="not Known","Need to INVESTIGATE or CHALLENGE"))))</f>
        <v>0</v>
      </c>
      <c r="F140" s="121" t="s">
        <v>101</v>
      </c>
      <c r="G140" s="78"/>
    </row>
    <row r="141" spans="1:7" ht="55.15" customHeight="1" thickBot="1" x14ac:dyDescent="0.3">
      <c r="A141" s="118" t="s">
        <v>422</v>
      </c>
      <c r="B141" s="77" t="s">
        <v>452</v>
      </c>
      <c r="C141" s="74" t="s">
        <v>100</v>
      </c>
      <c r="D141" s="75"/>
      <c r="E141" s="120" t="b">
        <f>IF(C141="NO","Acceptable, but not preferred practice",IF(C141="Not Applicable","Need to INVESTIGATE or CHALLENGE",IF(C141="Yes","OK",IF(C141="not Known","Need to INVESTIGATE or CHALLENGE"))))</f>
        <v>0</v>
      </c>
      <c r="F141" s="121" t="s">
        <v>101</v>
      </c>
      <c r="G141" s="78"/>
    </row>
    <row r="142" spans="1:7" ht="55.15" customHeight="1" thickBot="1" x14ac:dyDescent="0.3">
      <c r="A142" s="118" t="s">
        <v>425</v>
      </c>
      <c r="B142" s="77" t="s">
        <v>454</v>
      </c>
      <c r="C142" s="74" t="s">
        <v>100</v>
      </c>
      <c r="D142" s="75"/>
      <c r="E142" s="120" t="b">
        <f>IF(C142="NO","Acceptable, but not preferred practice",IF(C142="Not Applicable","Need to INVESTIGATE or CHALLENGE",IF(C142="Yes","OK",IF(C142="not Known","Need to INVESTIGATE or CHALLENGE"))))</f>
        <v>0</v>
      </c>
      <c r="F142" s="121" t="s">
        <v>101</v>
      </c>
      <c r="G142" s="78"/>
    </row>
    <row r="143" spans="1:7" ht="55.15" customHeight="1" thickBot="1" x14ac:dyDescent="0.3">
      <c r="A143" s="118" t="s">
        <v>428</v>
      </c>
      <c r="B143" s="77" t="s">
        <v>456</v>
      </c>
      <c r="C143" s="74" t="s">
        <v>100</v>
      </c>
      <c r="D143" s="75"/>
      <c r="E143" s="120" t="b">
        <f>IF(C143="NO","Acceptable, but not preferred practice",IF(C143="Not Applicable","Need to INVESTIGATE or CHALLENGE",IF(C143="Yes","OK",IF(C143="not Known","Need to INVESTIGATE or CHALLENGE"))))</f>
        <v>0</v>
      </c>
      <c r="F143" s="121" t="s">
        <v>101</v>
      </c>
      <c r="G143" s="78"/>
    </row>
    <row r="144" spans="1:7" ht="55.15" customHeight="1" thickBot="1" x14ac:dyDescent="0.3">
      <c r="A144" s="118" t="s">
        <v>431</v>
      </c>
      <c r="B144" s="77" t="s">
        <v>457</v>
      </c>
      <c r="C144" s="74" t="s">
        <v>100</v>
      </c>
      <c r="D144" s="75"/>
      <c r="E144" s="120" t="b">
        <f>IF(C144="NO","Acceptable, but not preferred practice",IF(C144="Not Applicable","Need to INVESTIGATE or CHALLENGE",IF(C144="Yes","OK",IF(C144="not Known","Need to INVESTIGATE or CHALLENGE"))))</f>
        <v>0</v>
      </c>
      <c r="F144" s="121" t="s">
        <v>101</v>
      </c>
      <c r="G144" s="78"/>
    </row>
    <row r="145" spans="1:7" ht="55.15" customHeight="1" thickBot="1" x14ac:dyDescent="0.3">
      <c r="A145" s="118" t="s">
        <v>433</v>
      </c>
      <c r="B145" s="77" t="s">
        <v>458</v>
      </c>
      <c r="C145" s="74" t="s">
        <v>100</v>
      </c>
      <c r="D145" s="75"/>
      <c r="E145" s="120" t="b">
        <f>IF(C145="NO","NOT OK",IF(C145="Not Applicable","Need to INVESTIGATE or CHALLENGE",IF(C145="Yes","OK",IF(C145="not Known","Need to INVESTIGATE or CHALLENGE"))))</f>
        <v>0</v>
      </c>
      <c r="F145" s="121" t="s">
        <v>101</v>
      </c>
      <c r="G145" s="78"/>
    </row>
    <row r="146" spans="1:7" ht="55.15" customHeight="1" thickBot="1" x14ac:dyDescent="0.3">
      <c r="A146" s="118" t="s">
        <v>436</v>
      </c>
      <c r="B146" s="77" t="s">
        <v>459</v>
      </c>
      <c r="C146" s="74" t="s">
        <v>100</v>
      </c>
      <c r="D146" s="75"/>
      <c r="E146" s="120" t="b">
        <f>IF(C146="NO","Acceptable, but not preferred practice",IF(C146="Not Applicable","Need to INVESTIGATE or CHALLENGE",IF(C146="Yes","OK",IF(C146="not Known","Need to INVESTIGATE or CHALLENGE"))))</f>
        <v>0</v>
      </c>
      <c r="F146" s="121" t="s">
        <v>101</v>
      </c>
      <c r="G146" s="78"/>
    </row>
    <row r="147" spans="1:7" ht="55.15" customHeight="1" thickBot="1" x14ac:dyDescent="0.3">
      <c r="A147" s="118" t="s">
        <v>438</v>
      </c>
      <c r="B147" s="133" t="s">
        <v>460</v>
      </c>
      <c r="C147" s="74" t="s">
        <v>100</v>
      </c>
      <c r="D147" s="75"/>
      <c r="E147" s="120" t="b">
        <f t="shared" ref="E147:E155" si="2">IF(C147="NO","NOT OK",IF(C147="Not Applicable","Need to INVESTIGATE or CHALLENGE",IF(C147="Yes","OK",IF(C147="not Known","Need to INVESTIGATE or CHALLENGE"))))</f>
        <v>0</v>
      </c>
      <c r="F147" s="121" t="s">
        <v>101</v>
      </c>
      <c r="G147" s="78"/>
    </row>
    <row r="148" spans="1:7" ht="55.15" customHeight="1" thickBot="1" x14ac:dyDescent="0.3">
      <c r="A148" s="118" t="s">
        <v>440</v>
      </c>
      <c r="B148" s="133" t="s">
        <v>461</v>
      </c>
      <c r="C148" s="74" t="s">
        <v>100</v>
      </c>
      <c r="D148" s="75"/>
      <c r="E148" s="120" t="b">
        <f t="shared" si="2"/>
        <v>0</v>
      </c>
      <c r="F148" s="121" t="s">
        <v>101</v>
      </c>
      <c r="G148" s="78"/>
    </row>
    <row r="149" spans="1:7" ht="55.15" customHeight="1" thickBot="1" x14ac:dyDescent="0.3">
      <c r="A149" s="118" t="s">
        <v>442</v>
      </c>
      <c r="B149" s="133" t="s">
        <v>462</v>
      </c>
      <c r="C149" s="74" t="s">
        <v>100</v>
      </c>
      <c r="D149" s="75"/>
      <c r="E149" s="120" t="b">
        <f t="shared" si="2"/>
        <v>0</v>
      </c>
      <c r="F149" s="121" t="s">
        <v>101</v>
      </c>
      <c r="G149" s="78"/>
    </row>
    <row r="150" spans="1:7" ht="55.15" customHeight="1" thickBot="1" x14ac:dyDescent="0.3">
      <c r="A150" s="118" t="s">
        <v>444</v>
      </c>
      <c r="B150" s="133" t="s">
        <v>463</v>
      </c>
      <c r="C150" s="74" t="s">
        <v>100</v>
      </c>
      <c r="D150" s="75"/>
      <c r="E150" s="120" t="b">
        <f t="shared" si="2"/>
        <v>0</v>
      </c>
      <c r="F150" s="121" t="s">
        <v>101</v>
      </c>
      <c r="G150" s="78"/>
    </row>
    <row r="151" spans="1:7" ht="55.15" customHeight="1" thickBot="1" x14ac:dyDescent="0.3">
      <c r="A151" s="118" t="s">
        <v>446</v>
      </c>
      <c r="B151" s="133" t="s">
        <v>464</v>
      </c>
      <c r="C151" s="74" t="s">
        <v>100</v>
      </c>
      <c r="D151" s="75"/>
      <c r="E151" s="120" t="b">
        <f t="shared" si="2"/>
        <v>0</v>
      </c>
      <c r="F151" s="121" t="s">
        <v>101</v>
      </c>
      <c r="G151" s="78"/>
    </row>
    <row r="152" spans="1:7" ht="55.15" customHeight="1" thickBot="1" x14ac:dyDescent="0.3">
      <c r="A152" s="118" t="s">
        <v>449</v>
      </c>
      <c r="B152" s="133" t="s">
        <v>465</v>
      </c>
      <c r="C152" s="74" t="s">
        <v>100</v>
      </c>
      <c r="D152" s="75"/>
      <c r="E152" s="120" t="b">
        <f t="shared" si="2"/>
        <v>0</v>
      </c>
      <c r="F152" s="121" t="s">
        <v>101</v>
      </c>
      <c r="G152" s="78"/>
    </row>
    <row r="153" spans="1:7" ht="55.15" customHeight="1" thickBot="1" x14ac:dyDescent="0.3">
      <c r="A153" s="118" t="s">
        <v>451</v>
      </c>
      <c r="B153" s="133" t="s">
        <v>466</v>
      </c>
      <c r="C153" s="74" t="s">
        <v>100</v>
      </c>
      <c r="D153" s="75"/>
      <c r="E153" s="120" t="b">
        <f t="shared" si="2"/>
        <v>0</v>
      </c>
      <c r="F153" s="121" t="s">
        <v>101</v>
      </c>
      <c r="G153" s="78"/>
    </row>
    <row r="154" spans="1:7" ht="55.15" customHeight="1" thickBot="1" x14ac:dyDescent="0.3">
      <c r="A154" s="118" t="s">
        <v>453</v>
      </c>
      <c r="B154" s="133" t="s">
        <v>467</v>
      </c>
      <c r="C154" s="74" t="s">
        <v>100</v>
      </c>
      <c r="D154" s="75"/>
      <c r="E154" s="120" t="b">
        <f t="shared" si="2"/>
        <v>0</v>
      </c>
      <c r="F154" s="121" t="s">
        <v>101</v>
      </c>
      <c r="G154" s="78"/>
    </row>
    <row r="155" spans="1:7" ht="55.15" customHeight="1" thickBot="1" x14ac:dyDescent="0.3">
      <c r="A155" s="118" t="s">
        <v>455</v>
      </c>
      <c r="B155" s="133" t="s">
        <v>468</v>
      </c>
      <c r="C155" s="74" t="s">
        <v>100</v>
      </c>
      <c r="D155" s="75"/>
      <c r="E155" s="120" t="b">
        <f t="shared" si="2"/>
        <v>0</v>
      </c>
      <c r="F155" s="121" t="s">
        <v>101</v>
      </c>
      <c r="G155" s="78"/>
    </row>
  </sheetData>
  <mergeCells count="1">
    <mergeCell ref="B5:D5"/>
  </mergeCells>
  <phoneticPr fontId="24" type="noConversion"/>
  <conditionalFormatting sqref="E114:E116">
    <cfRule type="notContainsText" dxfId="536" priority="424" stopIfTrue="1" operator="notContains" text="ok">
      <formula>ISERROR(SEARCH("ok",E114))</formula>
    </cfRule>
    <cfRule type="containsText" dxfId="535" priority="425" stopIfTrue="1" operator="containsText" text="NOT">
      <formula>NOT(ISERROR(SEARCH("NOT",E114)))</formula>
    </cfRule>
    <cfRule type="containsText" dxfId="534" priority="426" stopIfTrue="1" operator="containsText" text="OK">
      <formula>NOT(ISERROR(SEARCH("OK",E114)))</formula>
    </cfRule>
  </conditionalFormatting>
  <conditionalFormatting sqref="E24">
    <cfRule type="containsText" dxfId="533" priority="421" stopIfTrue="1" operator="containsText" text="Need">
      <formula>NOT(ISERROR(SEARCH("Need",E24)))</formula>
    </cfRule>
    <cfRule type="containsText" dxfId="532" priority="422" stopIfTrue="1" operator="containsText" text="NOT">
      <formula>NOT(ISERROR(SEARCH("NOT",E24)))</formula>
    </cfRule>
    <cfRule type="containsText" dxfId="531" priority="423" stopIfTrue="1" operator="containsText" text="OK">
      <formula>NOT(ISERROR(SEARCH("OK",E24)))</formula>
    </cfRule>
  </conditionalFormatting>
  <conditionalFormatting sqref="E14:E16 E68:E69">
    <cfRule type="notContainsText" dxfId="530" priority="415" stopIfTrue="1" operator="notContains" text="OK">
      <formula>ISERROR(SEARCH("OK",E14))</formula>
    </cfRule>
    <cfRule type="containsText" dxfId="529" priority="416" stopIfTrue="1" operator="containsText" text="NOT">
      <formula>NOT(ISERROR(SEARCH("NOT",E14)))</formula>
    </cfRule>
    <cfRule type="containsText" dxfId="528" priority="417" stopIfTrue="1" operator="containsText" text="OK">
      <formula>NOT(ISERROR(SEARCH("OK",E14)))</formula>
    </cfRule>
  </conditionalFormatting>
  <conditionalFormatting sqref="E18">
    <cfRule type="notContainsText" dxfId="527" priority="409" stopIfTrue="1" operator="notContains" text="ok">
      <formula>ISERROR(SEARCH("ok",E18))</formula>
    </cfRule>
    <cfRule type="containsText" dxfId="526" priority="410" stopIfTrue="1" operator="containsText" text="NOT">
      <formula>NOT(ISERROR(SEARCH("NOT",E18)))</formula>
    </cfRule>
    <cfRule type="containsText" dxfId="525" priority="411" stopIfTrue="1" operator="containsText" text="OK">
      <formula>NOT(ISERROR(SEARCH("OK",E18)))</formula>
    </cfRule>
  </conditionalFormatting>
  <conditionalFormatting sqref="E17">
    <cfRule type="notContainsText" dxfId="524" priority="412" stopIfTrue="1" operator="notContains" text="OK">
      <formula>ISERROR(SEARCH("OK",E17))</formula>
    </cfRule>
    <cfRule type="containsText" dxfId="523" priority="413" stopIfTrue="1" operator="containsText" text="NOT">
      <formula>NOT(ISERROR(SEARCH("NOT",E17)))</formula>
    </cfRule>
    <cfRule type="containsText" dxfId="522" priority="414" stopIfTrue="1" operator="containsText" text="OK">
      <formula>NOT(ISERROR(SEARCH("OK",E17)))</formula>
    </cfRule>
  </conditionalFormatting>
  <conditionalFormatting sqref="E19">
    <cfRule type="notContainsText" dxfId="521" priority="406" stopIfTrue="1" operator="notContains" text="ok">
      <formula>ISERROR(SEARCH("ok",E19))</formula>
    </cfRule>
    <cfRule type="containsText" dxfId="520" priority="407" stopIfTrue="1" operator="containsText" text="NOT">
      <formula>NOT(ISERROR(SEARCH("NOT",E19)))</formula>
    </cfRule>
    <cfRule type="containsText" dxfId="519" priority="408" stopIfTrue="1" operator="containsText" text="OK">
      <formula>NOT(ISERROR(SEARCH("OK",E19)))</formula>
    </cfRule>
  </conditionalFormatting>
  <conditionalFormatting sqref="E20:E21">
    <cfRule type="notContainsText" dxfId="518" priority="403" stopIfTrue="1" operator="notContains" text="ok">
      <formula>ISERROR(SEARCH("ok",E20))</formula>
    </cfRule>
    <cfRule type="containsText" dxfId="517" priority="404" stopIfTrue="1" operator="containsText" text="NOT">
      <formula>NOT(ISERROR(SEARCH("NOT",E20)))</formula>
    </cfRule>
    <cfRule type="containsText" dxfId="516" priority="405" stopIfTrue="1" operator="containsText" text="OK">
      <formula>NOT(ISERROR(SEARCH("OK",E20)))</formula>
    </cfRule>
  </conditionalFormatting>
  <conditionalFormatting sqref="E33">
    <cfRule type="notContainsText" dxfId="515" priority="400" stopIfTrue="1" operator="notContains" text="OK">
      <formula>ISERROR(SEARCH("OK",E33))</formula>
    </cfRule>
    <cfRule type="containsText" dxfId="514" priority="401" stopIfTrue="1" operator="containsText" text="NOT">
      <formula>NOT(ISERROR(SEARCH("NOT",E33)))</formula>
    </cfRule>
    <cfRule type="containsText" dxfId="513" priority="402" stopIfTrue="1" operator="containsText" text="OK">
      <formula>NOT(ISERROR(SEARCH("OK",E33)))</formula>
    </cfRule>
  </conditionalFormatting>
  <conditionalFormatting sqref="E34">
    <cfRule type="notContainsText" dxfId="512" priority="397" stopIfTrue="1" operator="notContains" text="ok">
      <formula>ISERROR(SEARCH("ok",E34))</formula>
    </cfRule>
    <cfRule type="containsText" dxfId="511" priority="398" stopIfTrue="1" operator="containsText" text="NOT">
      <formula>NOT(ISERROR(SEARCH("NOT",E34)))</formula>
    </cfRule>
    <cfRule type="containsText" dxfId="510" priority="399" stopIfTrue="1" operator="containsText" text="OK">
      <formula>NOT(ISERROR(SEARCH("OK",E34)))</formula>
    </cfRule>
  </conditionalFormatting>
  <conditionalFormatting sqref="E36">
    <cfRule type="notContainsText" dxfId="509" priority="394" stopIfTrue="1" operator="notContains" text="OK">
      <formula>ISERROR(SEARCH("OK",E36))</formula>
    </cfRule>
    <cfRule type="containsText" dxfId="508" priority="395" stopIfTrue="1" operator="containsText" text="NOT">
      <formula>NOT(ISERROR(SEARCH("NOT",E36)))</formula>
    </cfRule>
    <cfRule type="containsText" dxfId="507" priority="396" stopIfTrue="1" operator="containsText" text="OK">
      <formula>NOT(ISERROR(SEARCH("OK",E36)))</formula>
    </cfRule>
  </conditionalFormatting>
  <conditionalFormatting sqref="E37">
    <cfRule type="notContainsText" dxfId="506" priority="391" stopIfTrue="1" operator="notContains" text="OK">
      <formula>ISERROR(SEARCH("OK",E37))</formula>
    </cfRule>
    <cfRule type="containsText" dxfId="505" priority="392" stopIfTrue="1" operator="containsText" text="NOT">
      <formula>NOT(ISERROR(SEARCH("NOT",E37)))</formula>
    </cfRule>
    <cfRule type="containsText" dxfId="504" priority="393" stopIfTrue="1" operator="containsText" text="OK">
      <formula>NOT(ISERROR(SEARCH("OK",E37)))</formula>
    </cfRule>
  </conditionalFormatting>
  <conditionalFormatting sqref="E98">
    <cfRule type="notContainsText" dxfId="503" priority="388" stopIfTrue="1" operator="notContains" text="OK">
      <formula>ISERROR(SEARCH("OK",E98))</formula>
    </cfRule>
    <cfRule type="containsText" dxfId="502" priority="389" stopIfTrue="1" operator="containsText" text="NOT">
      <formula>NOT(ISERROR(SEARCH("NOT",E98)))</formula>
    </cfRule>
    <cfRule type="containsText" dxfId="501" priority="390" stopIfTrue="1" operator="containsText" text="OK">
      <formula>NOT(ISERROR(SEARCH("OK",E98)))</formula>
    </cfRule>
  </conditionalFormatting>
  <conditionalFormatting sqref="E123">
    <cfRule type="notContainsText" dxfId="500" priority="385" stopIfTrue="1" operator="notContains" text="OK">
      <formula>ISERROR(SEARCH("OK",E123))</formula>
    </cfRule>
    <cfRule type="containsText" dxfId="499" priority="386" stopIfTrue="1" operator="containsText" text="NOT">
      <formula>NOT(ISERROR(SEARCH("NOT",E123)))</formula>
    </cfRule>
    <cfRule type="containsText" dxfId="498" priority="387" stopIfTrue="1" operator="containsText" text="OK">
      <formula>NOT(ISERROR(SEARCH("OK",E123)))</formula>
    </cfRule>
  </conditionalFormatting>
  <conditionalFormatting sqref="E125">
    <cfRule type="notContainsText" dxfId="497" priority="382" stopIfTrue="1" operator="notContains" text="OK">
      <formula>ISERROR(SEARCH("OK",E125))</formula>
    </cfRule>
    <cfRule type="containsText" dxfId="496" priority="383" stopIfTrue="1" operator="containsText" text="NOT">
      <formula>NOT(ISERROR(SEARCH("NOT",E125)))</formula>
    </cfRule>
    <cfRule type="containsText" dxfId="495" priority="384" stopIfTrue="1" operator="containsText" text="OK">
      <formula>NOT(ISERROR(SEARCH("OK",E125)))</formula>
    </cfRule>
  </conditionalFormatting>
  <conditionalFormatting sqref="E126">
    <cfRule type="notContainsText" dxfId="494" priority="379" stopIfTrue="1" operator="notContains" text="ok">
      <formula>ISERROR(SEARCH("ok",E126))</formula>
    </cfRule>
    <cfRule type="containsText" dxfId="493" priority="380" stopIfTrue="1" operator="containsText" text="NOT">
      <formula>NOT(ISERROR(SEARCH("NOT",E126)))</formula>
    </cfRule>
    <cfRule type="containsText" dxfId="492" priority="381" stopIfTrue="1" operator="containsText" text="OK">
      <formula>NOT(ISERROR(SEARCH("OK",E126)))</formula>
    </cfRule>
  </conditionalFormatting>
  <conditionalFormatting sqref="E127">
    <cfRule type="notContainsText" dxfId="491" priority="376" stopIfTrue="1" operator="notContains" text="OK">
      <formula>ISERROR(SEARCH("OK",E127))</formula>
    </cfRule>
    <cfRule type="containsText" dxfId="490" priority="377" stopIfTrue="1" operator="containsText" text="NOT">
      <formula>NOT(ISERROR(SEARCH("NOT",E127)))</formula>
    </cfRule>
    <cfRule type="containsText" dxfId="489" priority="378" stopIfTrue="1" operator="containsText" text="OK">
      <formula>NOT(ISERROR(SEARCH("OK",E127)))</formula>
    </cfRule>
  </conditionalFormatting>
  <conditionalFormatting sqref="E22">
    <cfRule type="notContainsText" dxfId="488" priority="373" stopIfTrue="1" operator="notContains" text="ok">
      <formula>ISERROR(SEARCH("ok",E22))</formula>
    </cfRule>
    <cfRule type="containsText" dxfId="487" priority="374" stopIfTrue="1" operator="containsText" text="NOT">
      <formula>NOT(ISERROR(SEARCH("NOT",E22)))</formula>
    </cfRule>
    <cfRule type="containsText" dxfId="486" priority="375" stopIfTrue="1" operator="containsText" text="OK">
      <formula>NOT(ISERROR(SEARCH("OK",E22)))</formula>
    </cfRule>
  </conditionalFormatting>
  <conditionalFormatting sqref="E51">
    <cfRule type="notContainsText" dxfId="485" priority="370" stopIfTrue="1" operator="notContains" text="OK">
      <formula>ISERROR(SEARCH("OK",E51))</formula>
    </cfRule>
    <cfRule type="containsText" dxfId="484" priority="371" stopIfTrue="1" operator="containsText" text="NOT">
      <formula>NOT(ISERROR(SEARCH("NOT",E51)))</formula>
    </cfRule>
    <cfRule type="containsText" dxfId="483" priority="372" stopIfTrue="1" operator="containsText" text="OK">
      <formula>NOT(ISERROR(SEARCH("OK",E51)))</formula>
    </cfRule>
  </conditionalFormatting>
  <conditionalFormatting sqref="E56">
    <cfRule type="notContainsText" dxfId="482" priority="367" stopIfTrue="1" operator="notContains" text="OK">
      <formula>ISERROR(SEARCH("OK",E56))</formula>
    </cfRule>
    <cfRule type="containsText" dxfId="481" priority="368" stopIfTrue="1" operator="containsText" text="NOT">
      <formula>NOT(ISERROR(SEARCH("NOT",E56)))</formula>
    </cfRule>
    <cfRule type="containsText" dxfId="480" priority="369" stopIfTrue="1" operator="containsText" text="OK">
      <formula>NOT(ISERROR(SEARCH("OK",E56)))</formula>
    </cfRule>
  </conditionalFormatting>
  <conditionalFormatting sqref="E63">
    <cfRule type="notContainsText" dxfId="479" priority="364" stopIfTrue="1" operator="notContains" text="ok">
      <formula>ISERROR(SEARCH("ok",E63))</formula>
    </cfRule>
    <cfRule type="containsText" dxfId="478" priority="365" stopIfTrue="1" operator="containsText" text="NOT OK">
      <formula>NOT(ISERROR(SEARCH("NOT OK",E63)))</formula>
    </cfRule>
    <cfRule type="containsText" dxfId="477" priority="366" stopIfTrue="1" operator="containsText" text="OK">
      <formula>NOT(ISERROR(SEARCH("OK",E63)))</formula>
    </cfRule>
  </conditionalFormatting>
  <conditionalFormatting sqref="E124">
    <cfRule type="notContainsText" dxfId="476" priority="352" stopIfTrue="1" operator="notContains" text="OK">
      <formula>ISERROR(SEARCH("OK",E124))</formula>
    </cfRule>
    <cfRule type="containsText" dxfId="475" priority="353" stopIfTrue="1" operator="containsText" text="NOT">
      <formula>NOT(ISERROR(SEARCH("NOT",E124)))</formula>
    </cfRule>
    <cfRule type="containsText" dxfId="474" priority="354" stopIfTrue="1" operator="containsText" text="OK">
      <formula>NOT(ISERROR(SEARCH("OK",E124)))</formula>
    </cfRule>
  </conditionalFormatting>
  <conditionalFormatting sqref="E128">
    <cfRule type="notContainsText" dxfId="473" priority="349" stopIfTrue="1" operator="notContains" text="OK">
      <formula>ISERROR(SEARCH("OK",E128))</formula>
    </cfRule>
    <cfRule type="containsText" dxfId="472" priority="350" stopIfTrue="1" operator="containsText" text="NOT">
      <formula>NOT(ISERROR(SEARCH("NOT",E128)))</formula>
    </cfRule>
    <cfRule type="containsText" dxfId="471" priority="351" stopIfTrue="1" operator="containsText" text="OK">
      <formula>NOT(ISERROR(SEARCH("OK",E128)))</formula>
    </cfRule>
  </conditionalFormatting>
  <conditionalFormatting sqref="E99">
    <cfRule type="notContainsText" dxfId="470" priority="361" stopIfTrue="1" operator="notContains" text="OK">
      <formula>ISERROR(SEARCH("OK",E99))</formula>
    </cfRule>
    <cfRule type="containsText" dxfId="469" priority="362" stopIfTrue="1" operator="containsText" text="NOT OK">
      <formula>NOT(ISERROR(SEARCH("NOT OK",E99)))</formula>
    </cfRule>
    <cfRule type="containsText" dxfId="468" priority="363" stopIfTrue="1" operator="containsText" text="OK">
      <formula>NOT(ISERROR(SEARCH("OK",E99)))</formula>
    </cfRule>
  </conditionalFormatting>
  <conditionalFormatting sqref="E100">
    <cfRule type="notContainsText" dxfId="467" priority="358" stopIfTrue="1" operator="notContains" text="OK">
      <formula>ISERROR(SEARCH("OK",E100))</formula>
    </cfRule>
    <cfRule type="containsText" dxfId="466" priority="359" stopIfTrue="1" operator="containsText" text="NOT OK">
      <formula>NOT(ISERROR(SEARCH("NOT OK",E100)))</formula>
    </cfRule>
    <cfRule type="containsText" dxfId="465" priority="360" stopIfTrue="1" operator="containsText" text="OK">
      <formula>NOT(ISERROR(SEARCH("OK",E100)))</formula>
    </cfRule>
  </conditionalFormatting>
  <conditionalFormatting sqref="E129">
    <cfRule type="notContainsText" dxfId="464" priority="346" stopIfTrue="1" operator="notContains" text="OK">
      <formula>ISERROR(SEARCH("OK",E129))</formula>
    </cfRule>
    <cfRule type="containsText" dxfId="463" priority="347" stopIfTrue="1" operator="containsText" text="NOT">
      <formula>NOT(ISERROR(SEARCH("NOT",E129)))</formula>
    </cfRule>
    <cfRule type="containsText" dxfId="462" priority="348" stopIfTrue="1" operator="containsText" text="OK">
      <formula>NOT(ISERROR(SEARCH("OK",E129)))</formula>
    </cfRule>
  </conditionalFormatting>
  <conditionalFormatting sqref="E112">
    <cfRule type="notContainsText" dxfId="461" priority="355" stopIfTrue="1" operator="notContains" text="OK">
      <formula>ISERROR(SEARCH("OK",E112))</formula>
    </cfRule>
    <cfRule type="containsText" dxfId="460" priority="356" stopIfTrue="1" operator="containsText" text="NOT OK">
      <formula>NOT(ISERROR(SEARCH("NOT OK",E112)))</formula>
    </cfRule>
    <cfRule type="containsText" dxfId="459" priority="357" stopIfTrue="1" operator="containsText" text="OK">
      <formula>NOT(ISERROR(SEARCH("OK",E112)))</formula>
    </cfRule>
  </conditionalFormatting>
  <conditionalFormatting sqref="E130">
    <cfRule type="notContainsText" dxfId="458" priority="343" stopIfTrue="1" operator="notContains" text="OK">
      <formula>ISERROR(SEARCH("OK",E130))</formula>
    </cfRule>
    <cfRule type="containsText" dxfId="457" priority="344" stopIfTrue="1" operator="containsText" text="NOT">
      <formula>NOT(ISERROR(SEARCH("NOT",E130)))</formula>
    </cfRule>
    <cfRule type="containsText" dxfId="456" priority="345" stopIfTrue="1" operator="containsText" text="OK">
      <formula>NOT(ISERROR(SEARCH("OK",E130)))</formula>
    </cfRule>
  </conditionalFormatting>
  <conditionalFormatting sqref="E8">
    <cfRule type="notContainsText" dxfId="455" priority="340" stopIfTrue="1" operator="notContains" text="OK">
      <formula>ISERROR(SEARCH("OK",E8))</formula>
    </cfRule>
    <cfRule type="containsText" dxfId="454" priority="341" stopIfTrue="1" operator="containsText" text="NOT">
      <formula>NOT(ISERROR(SEARCH("NOT",E8)))</formula>
    </cfRule>
    <cfRule type="containsText" dxfId="453" priority="342" stopIfTrue="1" operator="containsText" text="OK">
      <formula>NOT(ISERROR(SEARCH("OK",E8)))</formula>
    </cfRule>
  </conditionalFormatting>
  <conditionalFormatting sqref="E9:E10">
    <cfRule type="notContainsText" dxfId="452" priority="337" stopIfTrue="1" operator="notContains" text="OK">
      <formula>ISERROR(SEARCH("OK",E9))</formula>
    </cfRule>
    <cfRule type="containsText" dxfId="451" priority="338" stopIfTrue="1" operator="containsText" text="NOT">
      <formula>NOT(ISERROR(SEARCH("NOT",E9)))</formula>
    </cfRule>
    <cfRule type="containsText" dxfId="450" priority="339" stopIfTrue="1" operator="containsText" text="OK">
      <formula>NOT(ISERROR(SEARCH("OK",E9)))</formula>
    </cfRule>
  </conditionalFormatting>
  <conditionalFormatting sqref="E13">
    <cfRule type="notContainsText" dxfId="449" priority="334" stopIfTrue="1" operator="notContains" text="OK">
      <formula>ISERROR(SEARCH("OK",E13))</formula>
    </cfRule>
    <cfRule type="containsText" dxfId="448" priority="335" stopIfTrue="1" operator="containsText" text="NOT">
      <formula>NOT(ISERROR(SEARCH("NOT",E13)))</formula>
    </cfRule>
    <cfRule type="containsText" dxfId="447" priority="336" stopIfTrue="1" operator="containsText" text="OK">
      <formula>NOT(ISERROR(SEARCH("OK",E13)))</formula>
    </cfRule>
  </conditionalFormatting>
  <conditionalFormatting sqref="E23">
    <cfRule type="notContainsText" dxfId="446" priority="331" stopIfTrue="1" operator="notContains" text="OK">
      <formula>ISERROR(SEARCH("OK",E23))</formula>
    </cfRule>
    <cfRule type="containsText" dxfId="445" priority="332" stopIfTrue="1" operator="containsText" text="NOT OK">
      <formula>NOT(ISERROR(SEARCH("NOT OK",E23)))</formula>
    </cfRule>
    <cfRule type="containsText" dxfId="444" priority="333" stopIfTrue="1" operator="containsText" text="OK">
      <formula>NOT(ISERROR(SEARCH("OK",E23)))</formula>
    </cfRule>
  </conditionalFormatting>
  <conditionalFormatting sqref="E26">
    <cfRule type="notContainsText" dxfId="443" priority="328" stopIfTrue="1" operator="notContains" text="OK">
      <formula>ISERROR(SEARCH("OK",E26))</formula>
    </cfRule>
    <cfRule type="containsText" dxfId="442" priority="329" stopIfTrue="1" operator="containsText" text="NOT OK">
      <formula>NOT(ISERROR(SEARCH("NOT OK",E26)))</formula>
    </cfRule>
    <cfRule type="containsText" dxfId="441" priority="330" stopIfTrue="1" operator="containsText" text="OK">
      <formula>NOT(ISERROR(SEARCH("OK",E26)))</formula>
    </cfRule>
  </conditionalFormatting>
  <conditionalFormatting sqref="E27">
    <cfRule type="notContainsText" dxfId="440" priority="418" stopIfTrue="1" operator="notContains" text="ok">
      <formula>ISERROR(SEARCH("ok",E27))</formula>
    </cfRule>
    <cfRule type="containsText" dxfId="439" priority="419" stopIfTrue="1" operator="containsText" text="NOT">
      <formula>NOT(ISERROR(SEARCH("NOT",E27)))</formula>
    </cfRule>
    <cfRule type="containsText" dxfId="438" priority="420" stopIfTrue="1" operator="containsText" text="OK">
      <formula>NOT(ISERROR(SEARCH("OK",E27)))</formula>
    </cfRule>
  </conditionalFormatting>
  <conditionalFormatting sqref="E28">
    <cfRule type="notContainsText" dxfId="437" priority="325" stopIfTrue="1" operator="notContains" text="ok">
      <formula>ISERROR(SEARCH("ok",E28))</formula>
    </cfRule>
    <cfRule type="containsText" dxfId="436" priority="326" stopIfTrue="1" operator="containsText" text="NOT">
      <formula>NOT(ISERROR(SEARCH("NOT",E28)))</formula>
    </cfRule>
    <cfRule type="containsText" dxfId="435" priority="327" stopIfTrue="1" operator="containsText" text="OK">
      <formula>NOT(ISERROR(SEARCH("OK",E28)))</formula>
    </cfRule>
  </conditionalFormatting>
  <conditionalFormatting sqref="E29">
    <cfRule type="notContainsText" dxfId="434" priority="322" stopIfTrue="1" operator="notContains" text="OK">
      <formula>ISERROR(SEARCH("OK",E29))</formula>
    </cfRule>
    <cfRule type="containsText" dxfId="433" priority="323" stopIfTrue="1" operator="containsText" text="NOT OK">
      <formula>NOT(ISERROR(SEARCH("NOT OK",E29)))</formula>
    </cfRule>
    <cfRule type="containsText" dxfId="432" priority="324" stopIfTrue="1" operator="containsText" text="OK">
      <formula>NOT(ISERROR(SEARCH("OK",E29)))</formula>
    </cfRule>
  </conditionalFormatting>
  <conditionalFormatting sqref="E32">
    <cfRule type="notContainsText" dxfId="431" priority="319" stopIfTrue="1" operator="notContains" text="OK">
      <formula>ISERROR(SEARCH("OK",E32))</formula>
    </cfRule>
    <cfRule type="containsText" dxfId="430" priority="320" stopIfTrue="1" operator="containsText" text="NOT OK">
      <formula>NOT(ISERROR(SEARCH("NOT OK",E32)))</formula>
    </cfRule>
    <cfRule type="containsText" dxfId="429" priority="321" stopIfTrue="1" operator="containsText" text="OK">
      <formula>NOT(ISERROR(SEARCH("OK",E32)))</formula>
    </cfRule>
  </conditionalFormatting>
  <conditionalFormatting sqref="E35">
    <cfRule type="notContainsText" dxfId="428" priority="316" stopIfTrue="1" operator="notContains" text="ok">
      <formula>ISERROR(SEARCH("ok",E35))</formula>
    </cfRule>
    <cfRule type="containsText" dxfId="427" priority="317" stopIfTrue="1" operator="containsText" text="NOT">
      <formula>NOT(ISERROR(SEARCH("NOT",E35)))</formula>
    </cfRule>
    <cfRule type="containsText" dxfId="426" priority="318" stopIfTrue="1" operator="containsText" text="OK">
      <formula>NOT(ISERROR(SEARCH("OK",E35)))</formula>
    </cfRule>
  </conditionalFormatting>
  <conditionalFormatting sqref="E40">
    <cfRule type="notContainsText" dxfId="425" priority="313" stopIfTrue="1" operator="notContains" text="OK">
      <formula>ISERROR(SEARCH("OK",E40))</formula>
    </cfRule>
    <cfRule type="containsText" dxfId="424" priority="314" stopIfTrue="1" operator="containsText" text="NOT">
      <formula>NOT(ISERROR(SEARCH("NOT",E40)))</formula>
    </cfRule>
    <cfRule type="containsText" dxfId="423" priority="315" stopIfTrue="1" operator="containsText" text="OK">
      <formula>NOT(ISERROR(SEARCH("OK",E40)))</formula>
    </cfRule>
  </conditionalFormatting>
  <conditionalFormatting sqref="E42">
    <cfRule type="notContainsText" dxfId="422" priority="310" stopIfTrue="1" operator="notContains" text="OK">
      <formula>ISERROR(SEARCH("OK",E42))</formula>
    </cfRule>
    <cfRule type="containsText" dxfId="421" priority="311" stopIfTrue="1" operator="containsText" text="NOT">
      <formula>NOT(ISERROR(SEARCH("NOT",E42)))</formula>
    </cfRule>
    <cfRule type="containsText" dxfId="420" priority="312" stopIfTrue="1" operator="containsText" text="OK">
      <formula>NOT(ISERROR(SEARCH("OK",E42)))</formula>
    </cfRule>
  </conditionalFormatting>
  <conditionalFormatting sqref="E43">
    <cfRule type="notContainsText" dxfId="419" priority="307" stopIfTrue="1" operator="notContains" text="OK">
      <formula>ISERROR(SEARCH("OK",E43))</formula>
    </cfRule>
    <cfRule type="containsText" dxfId="418" priority="308" stopIfTrue="1" operator="containsText" text="NOT">
      <formula>NOT(ISERROR(SEARCH("NOT",E43)))</formula>
    </cfRule>
    <cfRule type="containsText" dxfId="417" priority="309" stopIfTrue="1" operator="containsText" text="OK">
      <formula>NOT(ISERROR(SEARCH("OK",E43)))</formula>
    </cfRule>
  </conditionalFormatting>
  <conditionalFormatting sqref="E44">
    <cfRule type="notContainsText" dxfId="416" priority="304" stopIfTrue="1" operator="notContains" text="OK">
      <formula>ISERROR(SEARCH("OK",E44))</formula>
    </cfRule>
    <cfRule type="containsText" dxfId="415" priority="305" stopIfTrue="1" operator="containsText" text="NOT">
      <formula>NOT(ISERROR(SEARCH("NOT",E44)))</formula>
    </cfRule>
    <cfRule type="containsText" dxfId="414" priority="306" stopIfTrue="1" operator="containsText" text="OK">
      <formula>NOT(ISERROR(SEARCH("OK",E44)))</formula>
    </cfRule>
  </conditionalFormatting>
  <conditionalFormatting sqref="E46">
    <cfRule type="notContainsText" dxfId="413" priority="301" stopIfTrue="1" operator="notContains" text="OK">
      <formula>ISERROR(SEARCH("OK",E46))</formula>
    </cfRule>
    <cfRule type="containsText" dxfId="412" priority="302" stopIfTrue="1" operator="containsText" text="NOT">
      <formula>NOT(ISERROR(SEARCH("NOT",E46)))</formula>
    </cfRule>
    <cfRule type="containsText" dxfId="411" priority="303" stopIfTrue="1" operator="containsText" text="OK">
      <formula>NOT(ISERROR(SEARCH("OK",E46)))</formula>
    </cfRule>
  </conditionalFormatting>
  <conditionalFormatting sqref="E47">
    <cfRule type="notContainsText" dxfId="410" priority="298" stopIfTrue="1" operator="notContains" text="OK">
      <formula>ISERROR(SEARCH("OK",E47))</formula>
    </cfRule>
    <cfRule type="containsText" dxfId="409" priority="299" stopIfTrue="1" operator="containsText" text="NOT">
      <formula>NOT(ISERROR(SEARCH("NOT",E47)))</formula>
    </cfRule>
    <cfRule type="containsText" dxfId="408" priority="300" stopIfTrue="1" operator="containsText" text="OK">
      <formula>NOT(ISERROR(SEARCH("OK",E47)))</formula>
    </cfRule>
  </conditionalFormatting>
  <conditionalFormatting sqref="E48">
    <cfRule type="notContainsText" dxfId="407" priority="295" stopIfTrue="1" operator="notContains" text="OK">
      <formula>ISERROR(SEARCH("OK",E48))</formula>
    </cfRule>
    <cfRule type="containsText" dxfId="406" priority="296" stopIfTrue="1" operator="containsText" text="NOT">
      <formula>NOT(ISERROR(SEARCH("NOT",E48)))</formula>
    </cfRule>
    <cfRule type="containsText" dxfId="405" priority="297" stopIfTrue="1" operator="containsText" text="OK">
      <formula>NOT(ISERROR(SEARCH("OK",E48)))</formula>
    </cfRule>
  </conditionalFormatting>
  <conditionalFormatting sqref="E49">
    <cfRule type="notContainsText" dxfId="404" priority="292" stopIfTrue="1" operator="notContains" text="OK">
      <formula>ISERROR(SEARCH("OK",E49))</formula>
    </cfRule>
    <cfRule type="containsText" dxfId="403" priority="293" stopIfTrue="1" operator="containsText" text="NOT">
      <formula>NOT(ISERROR(SEARCH("NOT",E49)))</formula>
    </cfRule>
    <cfRule type="containsText" dxfId="402" priority="294" stopIfTrue="1" operator="containsText" text="OK">
      <formula>NOT(ISERROR(SEARCH("OK",E49)))</formula>
    </cfRule>
  </conditionalFormatting>
  <conditionalFormatting sqref="E50">
    <cfRule type="notContainsText" dxfId="401" priority="289" stopIfTrue="1" operator="notContains" text="OK">
      <formula>ISERROR(SEARCH("OK",E50))</formula>
    </cfRule>
    <cfRule type="containsText" dxfId="400" priority="290" stopIfTrue="1" operator="containsText" text="NOT">
      <formula>NOT(ISERROR(SEARCH("NOT",E50)))</formula>
    </cfRule>
    <cfRule type="containsText" dxfId="399" priority="291" stopIfTrue="1" operator="containsText" text="OK">
      <formula>NOT(ISERROR(SEARCH("OK",E50)))</formula>
    </cfRule>
  </conditionalFormatting>
  <conditionalFormatting sqref="E54">
    <cfRule type="notContainsText" dxfId="398" priority="286" stopIfTrue="1" operator="notContains" text="OK">
      <formula>ISERROR(SEARCH("OK",E54))</formula>
    </cfRule>
    <cfRule type="containsText" dxfId="397" priority="287" stopIfTrue="1" operator="containsText" text="NOT">
      <formula>NOT(ISERROR(SEARCH("NOT",E54)))</formula>
    </cfRule>
    <cfRule type="containsText" dxfId="396" priority="288" stopIfTrue="1" operator="containsText" text="OK">
      <formula>NOT(ISERROR(SEARCH("OK",E54)))</formula>
    </cfRule>
  </conditionalFormatting>
  <conditionalFormatting sqref="E55">
    <cfRule type="notContainsText" dxfId="395" priority="283" stopIfTrue="1" operator="notContains" text="OK">
      <formula>ISERROR(SEARCH("OK",E55))</formula>
    </cfRule>
    <cfRule type="containsText" dxfId="394" priority="284" stopIfTrue="1" operator="containsText" text="NOT">
      <formula>NOT(ISERROR(SEARCH("NOT",E55)))</formula>
    </cfRule>
    <cfRule type="containsText" dxfId="393" priority="285" stopIfTrue="1" operator="containsText" text="OK">
      <formula>NOT(ISERROR(SEARCH("OK",E55)))</formula>
    </cfRule>
  </conditionalFormatting>
  <conditionalFormatting sqref="E57">
    <cfRule type="notContainsText" dxfId="392" priority="280" stopIfTrue="1" operator="notContains" text="OK">
      <formula>ISERROR(SEARCH("OK",E57))</formula>
    </cfRule>
    <cfRule type="containsText" dxfId="391" priority="281" stopIfTrue="1" operator="containsText" text="NOT">
      <formula>NOT(ISERROR(SEARCH("NOT",E57)))</formula>
    </cfRule>
    <cfRule type="containsText" dxfId="390" priority="282" stopIfTrue="1" operator="containsText" text="OK">
      <formula>NOT(ISERROR(SEARCH("OK",E57)))</formula>
    </cfRule>
  </conditionalFormatting>
  <conditionalFormatting sqref="E58">
    <cfRule type="notContainsText" dxfId="389" priority="277" stopIfTrue="1" operator="notContains" text="OK">
      <formula>ISERROR(SEARCH("OK",E58))</formula>
    </cfRule>
    <cfRule type="containsText" dxfId="388" priority="278" stopIfTrue="1" operator="containsText" text="NOT">
      <formula>NOT(ISERROR(SEARCH("NOT",E58)))</formula>
    </cfRule>
    <cfRule type="containsText" dxfId="387" priority="279" stopIfTrue="1" operator="containsText" text="OK">
      <formula>NOT(ISERROR(SEARCH("OK",E58)))</formula>
    </cfRule>
  </conditionalFormatting>
  <conditionalFormatting sqref="E59">
    <cfRule type="notContainsText" dxfId="386" priority="274" stopIfTrue="1" operator="notContains" text="OK">
      <formula>ISERROR(SEARCH("OK",E59))</formula>
    </cfRule>
    <cfRule type="containsText" dxfId="385" priority="275" stopIfTrue="1" operator="containsText" text="NOT">
      <formula>NOT(ISERROR(SEARCH("NOT",E59)))</formula>
    </cfRule>
    <cfRule type="containsText" dxfId="384" priority="276" stopIfTrue="1" operator="containsText" text="OK">
      <formula>NOT(ISERROR(SEARCH("OK",E59)))</formula>
    </cfRule>
  </conditionalFormatting>
  <conditionalFormatting sqref="E60">
    <cfRule type="notContainsText" dxfId="383" priority="271" stopIfTrue="1" operator="notContains" text="OK">
      <formula>ISERROR(SEARCH("OK",E60))</formula>
    </cfRule>
    <cfRule type="containsText" dxfId="382" priority="272" stopIfTrue="1" operator="containsText" text="NOT">
      <formula>NOT(ISERROR(SEARCH("NOT",E60)))</formula>
    </cfRule>
    <cfRule type="containsText" dxfId="381" priority="273" stopIfTrue="1" operator="containsText" text="OK">
      <formula>NOT(ISERROR(SEARCH("OK",E60)))</formula>
    </cfRule>
  </conditionalFormatting>
  <conditionalFormatting sqref="E61">
    <cfRule type="notContainsText" dxfId="380" priority="268" stopIfTrue="1" operator="notContains" text="OK">
      <formula>ISERROR(SEARCH("OK",E61))</formula>
    </cfRule>
    <cfRule type="containsText" dxfId="379" priority="269" stopIfTrue="1" operator="containsText" text="NOT">
      <formula>NOT(ISERROR(SEARCH("NOT",E61)))</formula>
    </cfRule>
    <cfRule type="containsText" dxfId="378" priority="270" stopIfTrue="1" operator="containsText" text="OK">
      <formula>NOT(ISERROR(SEARCH("OK",E61)))</formula>
    </cfRule>
  </conditionalFormatting>
  <conditionalFormatting sqref="E62">
    <cfRule type="notContainsText" dxfId="377" priority="265" stopIfTrue="1" operator="notContains" text="OK">
      <formula>ISERROR(SEARCH("OK",E62))</formula>
    </cfRule>
    <cfRule type="containsText" dxfId="376" priority="266" stopIfTrue="1" operator="containsText" text="NOT">
      <formula>NOT(ISERROR(SEARCH("NOT",E62)))</formula>
    </cfRule>
    <cfRule type="containsText" dxfId="375" priority="267" stopIfTrue="1" operator="containsText" text="OK">
      <formula>NOT(ISERROR(SEARCH("OK",E62)))</formula>
    </cfRule>
  </conditionalFormatting>
  <conditionalFormatting sqref="E64">
    <cfRule type="notContainsText" dxfId="374" priority="262" stopIfTrue="1" operator="notContains" text="OK">
      <formula>ISERROR(SEARCH("OK",E64))</formula>
    </cfRule>
    <cfRule type="containsText" dxfId="373" priority="263" stopIfTrue="1" operator="containsText" text="NOT">
      <formula>NOT(ISERROR(SEARCH("NOT",E64)))</formula>
    </cfRule>
    <cfRule type="containsText" dxfId="372" priority="264" stopIfTrue="1" operator="containsText" text="OK">
      <formula>NOT(ISERROR(SEARCH("OK",E64)))</formula>
    </cfRule>
  </conditionalFormatting>
  <conditionalFormatting sqref="E65">
    <cfRule type="notContainsText" dxfId="371" priority="259" stopIfTrue="1" operator="notContains" text="OK">
      <formula>ISERROR(SEARCH("OK",E65))</formula>
    </cfRule>
    <cfRule type="containsText" dxfId="370" priority="260" stopIfTrue="1" operator="containsText" text="NOT">
      <formula>NOT(ISERROR(SEARCH("NOT",E65)))</formula>
    </cfRule>
    <cfRule type="containsText" dxfId="369" priority="261" stopIfTrue="1" operator="containsText" text="OK">
      <formula>NOT(ISERROR(SEARCH("OK",E65)))</formula>
    </cfRule>
  </conditionalFormatting>
  <conditionalFormatting sqref="E66">
    <cfRule type="notContainsText" dxfId="368" priority="256" stopIfTrue="1" operator="notContains" text="OK">
      <formula>ISERROR(SEARCH("OK",E66))</formula>
    </cfRule>
    <cfRule type="containsText" dxfId="367" priority="257" stopIfTrue="1" operator="containsText" text="NOT">
      <formula>NOT(ISERROR(SEARCH("NOT",E66)))</formula>
    </cfRule>
    <cfRule type="containsText" dxfId="366" priority="258" stopIfTrue="1" operator="containsText" text="OK">
      <formula>NOT(ISERROR(SEARCH("OK",E66)))</formula>
    </cfRule>
  </conditionalFormatting>
  <conditionalFormatting sqref="E67">
    <cfRule type="notContainsText" dxfId="365" priority="253" stopIfTrue="1" operator="notContains" text="OK">
      <formula>ISERROR(SEARCH("OK",E67))</formula>
    </cfRule>
    <cfRule type="containsText" dxfId="364" priority="254" stopIfTrue="1" operator="containsText" text="NOT">
      <formula>NOT(ISERROR(SEARCH("NOT",E67)))</formula>
    </cfRule>
    <cfRule type="containsText" dxfId="363" priority="255" stopIfTrue="1" operator="containsText" text="OK">
      <formula>NOT(ISERROR(SEARCH("OK",E67)))</formula>
    </cfRule>
  </conditionalFormatting>
  <conditionalFormatting sqref="E79">
    <cfRule type="notContainsText" dxfId="362" priority="247" stopIfTrue="1" operator="notContains" text="OK">
      <formula>ISERROR(SEARCH("OK",E79))</formula>
    </cfRule>
    <cfRule type="containsText" dxfId="361" priority="248" stopIfTrue="1" operator="containsText" text="NOT">
      <formula>NOT(ISERROR(SEARCH("NOT",E79)))</formula>
    </cfRule>
    <cfRule type="containsText" dxfId="360" priority="249" stopIfTrue="1" operator="containsText" text="OK">
      <formula>NOT(ISERROR(SEARCH("OK",E79)))</formula>
    </cfRule>
  </conditionalFormatting>
  <conditionalFormatting sqref="E72">
    <cfRule type="notContainsText" dxfId="359" priority="244" stopIfTrue="1" operator="notContains" text="OK">
      <formula>ISERROR(SEARCH("OK",E72))</formula>
    </cfRule>
    <cfRule type="containsText" dxfId="358" priority="245" stopIfTrue="1" operator="containsText" text="NOT">
      <formula>NOT(ISERROR(SEARCH("NOT",E72)))</formula>
    </cfRule>
    <cfRule type="containsText" dxfId="357" priority="246" stopIfTrue="1" operator="containsText" text="OK">
      <formula>NOT(ISERROR(SEARCH("OK",E72)))</formula>
    </cfRule>
  </conditionalFormatting>
  <conditionalFormatting sqref="E73:E74">
    <cfRule type="notContainsText" dxfId="356" priority="241" stopIfTrue="1" operator="notContains" text="OK">
      <formula>ISERROR(SEARCH("OK",E73))</formula>
    </cfRule>
    <cfRule type="containsText" dxfId="355" priority="242" stopIfTrue="1" operator="containsText" text="NOT">
      <formula>NOT(ISERROR(SEARCH("NOT",E73)))</formula>
    </cfRule>
    <cfRule type="containsText" dxfId="354" priority="243" stopIfTrue="1" operator="containsText" text="OK">
      <formula>NOT(ISERROR(SEARCH("OK",E73)))</formula>
    </cfRule>
  </conditionalFormatting>
  <conditionalFormatting sqref="E75">
    <cfRule type="notContainsText" dxfId="353" priority="238" stopIfTrue="1" operator="notContains" text="OK">
      <formula>ISERROR(SEARCH("OK",E75))</formula>
    </cfRule>
    <cfRule type="containsText" dxfId="352" priority="239" stopIfTrue="1" operator="containsText" text="NOT">
      <formula>NOT(ISERROR(SEARCH("NOT",E75)))</formula>
    </cfRule>
    <cfRule type="containsText" dxfId="351" priority="240" stopIfTrue="1" operator="containsText" text="OK">
      <formula>NOT(ISERROR(SEARCH("OK",E75)))</formula>
    </cfRule>
  </conditionalFormatting>
  <conditionalFormatting sqref="E76">
    <cfRule type="notContainsText" dxfId="350" priority="235" stopIfTrue="1" operator="notContains" text="OK">
      <formula>ISERROR(SEARCH("OK",E76))</formula>
    </cfRule>
    <cfRule type="containsText" dxfId="349" priority="236" stopIfTrue="1" operator="containsText" text="NOT">
      <formula>NOT(ISERROR(SEARCH("NOT",E76)))</formula>
    </cfRule>
    <cfRule type="containsText" dxfId="348" priority="237" stopIfTrue="1" operator="containsText" text="OK">
      <formula>NOT(ISERROR(SEARCH("OK",E76)))</formula>
    </cfRule>
  </conditionalFormatting>
  <conditionalFormatting sqref="E80">
    <cfRule type="notContainsText" dxfId="347" priority="232" stopIfTrue="1" operator="notContains" text="OK">
      <formula>ISERROR(SEARCH("OK",E80))</formula>
    </cfRule>
    <cfRule type="containsText" dxfId="346" priority="233" stopIfTrue="1" operator="containsText" text="NOT">
      <formula>NOT(ISERROR(SEARCH("NOT",E80)))</formula>
    </cfRule>
    <cfRule type="containsText" dxfId="345" priority="234" stopIfTrue="1" operator="containsText" text="OK">
      <formula>NOT(ISERROR(SEARCH("OK",E80)))</formula>
    </cfRule>
  </conditionalFormatting>
  <conditionalFormatting sqref="E81">
    <cfRule type="notContainsText" dxfId="344" priority="229" stopIfTrue="1" operator="notContains" text="OK">
      <formula>ISERROR(SEARCH("OK",E81))</formula>
    </cfRule>
    <cfRule type="containsText" dxfId="343" priority="230" stopIfTrue="1" operator="containsText" text="NOT">
      <formula>NOT(ISERROR(SEARCH("NOT",E81)))</formula>
    </cfRule>
    <cfRule type="containsText" dxfId="342" priority="231" stopIfTrue="1" operator="containsText" text="OK">
      <formula>NOT(ISERROR(SEARCH("OK",E81)))</formula>
    </cfRule>
  </conditionalFormatting>
  <conditionalFormatting sqref="E82">
    <cfRule type="notContainsText" dxfId="341" priority="226" stopIfTrue="1" operator="notContains" text="OK">
      <formula>ISERROR(SEARCH("OK",E82))</formula>
    </cfRule>
    <cfRule type="containsText" dxfId="340" priority="227" stopIfTrue="1" operator="containsText" text="NOT">
      <formula>NOT(ISERROR(SEARCH("NOT",E82)))</formula>
    </cfRule>
    <cfRule type="containsText" dxfId="339" priority="228" stopIfTrue="1" operator="containsText" text="OK">
      <formula>NOT(ISERROR(SEARCH("OK",E82)))</formula>
    </cfRule>
  </conditionalFormatting>
  <conditionalFormatting sqref="E83">
    <cfRule type="notContainsText" dxfId="338" priority="223" stopIfTrue="1" operator="notContains" text="OK">
      <formula>ISERROR(SEARCH("OK",E83))</formula>
    </cfRule>
    <cfRule type="containsText" dxfId="337" priority="224" stopIfTrue="1" operator="containsText" text="NOT">
      <formula>NOT(ISERROR(SEARCH("NOT",E83)))</formula>
    </cfRule>
    <cfRule type="containsText" dxfId="336" priority="225" stopIfTrue="1" operator="containsText" text="OK">
      <formula>NOT(ISERROR(SEARCH("OK",E83)))</formula>
    </cfRule>
  </conditionalFormatting>
  <conditionalFormatting sqref="E84">
    <cfRule type="notContainsText" dxfId="335" priority="220" stopIfTrue="1" operator="notContains" text="OK">
      <formula>ISERROR(SEARCH("OK",E84))</formula>
    </cfRule>
    <cfRule type="containsText" dxfId="334" priority="221" stopIfTrue="1" operator="containsText" text="NOT">
      <formula>NOT(ISERROR(SEARCH("NOT",E84)))</formula>
    </cfRule>
    <cfRule type="containsText" dxfId="333" priority="222" stopIfTrue="1" operator="containsText" text="OK">
      <formula>NOT(ISERROR(SEARCH("OK",E84)))</formula>
    </cfRule>
  </conditionalFormatting>
  <conditionalFormatting sqref="E85">
    <cfRule type="notContainsText" dxfId="332" priority="217" stopIfTrue="1" operator="notContains" text="OK">
      <formula>ISERROR(SEARCH("OK",E85))</formula>
    </cfRule>
    <cfRule type="containsText" dxfId="331" priority="218" stopIfTrue="1" operator="containsText" text="NOT">
      <formula>NOT(ISERROR(SEARCH("NOT",E85)))</formula>
    </cfRule>
    <cfRule type="containsText" dxfId="330" priority="219" stopIfTrue="1" operator="containsText" text="OK">
      <formula>NOT(ISERROR(SEARCH("OK",E85)))</formula>
    </cfRule>
  </conditionalFormatting>
  <conditionalFormatting sqref="E86">
    <cfRule type="notContainsText" dxfId="329" priority="214" stopIfTrue="1" operator="notContains" text="OK">
      <formula>ISERROR(SEARCH("OK",E86))</formula>
    </cfRule>
    <cfRule type="containsText" dxfId="328" priority="215" stopIfTrue="1" operator="containsText" text="NOT">
      <formula>NOT(ISERROR(SEARCH("NOT",E86)))</formula>
    </cfRule>
    <cfRule type="containsText" dxfId="327" priority="216" stopIfTrue="1" operator="containsText" text="OK">
      <formula>NOT(ISERROR(SEARCH("OK",E86)))</formula>
    </cfRule>
  </conditionalFormatting>
  <conditionalFormatting sqref="E87">
    <cfRule type="notContainsText" dxfId="326" priority="211" stopIfTrue="1" operator="notContains" text="OK">
      <formula>ISERROR(SEARCH("OK",E87))</formula>
    </cfRule>
    <cfRule type="containsText" dxfId="325" priority="212" stopIfTrue="1" operator="containsText" text="NOT">
      <formula>NOT(ISERROR(SEARCH("NOT",E87)))</formula>
    </cfRule>
    <cfRule type="containsText" dxfId="324" priority="213" stopIfTrue="1" operator="containsText" text="OK">
      <formula>NOT(ISERROR(SEARCH("OK",E87)))</formula>
    </cfRule>
  </conditionalFormatting>
  <conditionalFormatting sqref="E88">
    <cfRule type="notContainsText" dxfId="323" priority="208" stopIfTrue="1" operator="notContains" text="OK">
      <formula>ISERROR(SEARCH("OK",E88))</formula>
    </cfRule>
    <cfRule type="containsText" dxfId="322" priority="209" stopIfTrue="1" operator="containsText" text="NOT">
      <formula>NOT(ISERROR(SEARCH("NOT",E88)))</formula>
    </cfRule>
    <cfRule type="containsText" dxfId="321" priority="210" stopIfTrue="1" operator="containsText" text="OK">
      <formula>NOT(ISERROR(SEARCH("OK",E88)))</formula>
    </cfRule>
  </conditionalFormatting>
  <conditionalFormatting sqref="E89">
    <cfRule type="notContainsText" dxfId="320" priority="205" stopIfTrue="1" operator="notContains" text="OK">
      <formula>ISERROR(SEARCH("OK",E89))</formula>
    </cfRule>
    <cfRule type="containsText" dxfId="319" priority="206" stopIfTrue="1" operator="containsText" text="NOT">
      <formula>NOT(ISERROR(SEARCH("NOT",E89)))</formula>
    </cfRule>
    <cfRule type="containsText" dxfId="318" priority="207" stopIfTrue="1" operator="containsText" text="OK">
      <formula>NOT(ISERROR(SEARCH("OK",E89)))</formula>
    </cfRule>
  </conditionalFormatting>
  <conditionalFormatting sqref="E90">
    <cfRule type="notContainsText" dxfId="317" priority="202" stopIfTrue="1" operator="notContains" text="OK">
      <formula>ISERROR(SEARCH("OK",E90))</formula>
    </cfRule>
    <cfRule type="containsText" dxfId="316" priority="203" stopIfTrue="1" operator="containsText" text="NOT">
      <formula>NOT(ISERROR(SEARCH("NOT",E90)))</formula>
    </cfRule>
    <cfRule type="containsText" dxfId="315" priority="204" stopIfTrue="1" operator="containsText" text="OK">
      <formula>NOT(ISERROR(SEARCH("OK",E90)))</formula>
    </cfRule>
  </conditionalFormatting>
  <conditionalFormatting sqref="E91">
    <cfRule type="notContainsText" dxfId="314" priority="199" stopIfTrue="1" operator="notContains" text="OK">
      <formula>ISERROR(SEARCH("OK",E91))</formula>
    </cfRule>
    <cfRule type="containsText" dxfId="313" priority="200" stopIfTrue="1" operator="containsText" text="NOT">
      <formula>NOT(ISERROR(SEARCH("NOT",E91)))</formula>
    </cfRule>
    <cfRule type="containsText" dxfId="312" priority="201" stopIfTrue="1" operator="containsText" text="OK">
      <formula>NOT(ISERROR(SEARCH("OK",E91)))</formula>
    </cfRule>
  </conditionalFormatting>
  <conditionalFormatting sqref="E92">
    <cfRule type="notContainsText" dxfId="311" priority="196" stopIfTrue="1" operator="notContains" text="OK">
      <formula>ISERROR(SEARCH("OK",E92))</formula>
    </cfRule>
    <cfRule type="containsText" dxfId="310" priority="197" stopIfTrue="1" operator="containsText" text="NOT">
      <formula>NOT(ISERROR(SEARCH("NOT",E92)))</formula>
    </cfRule>
    <cfRule type="containsText" dxfId="309" priority="198" stopIfTrue="1" operator="containsText" text="OK">
      <formula>NOT(ISERROR(SEARCH("OK",E92)))</formula>
    </cfRule>
  </conditionalFormatting>
  <conditionalFormatting sqref="E93">
    <cfRule type="notContainsText" dxfId="308" priority="193" stopIfTrue="1" operator="notContains" text="OK">
      <formula>ISERROR(SEARCH("OK",E93))</formula>
    </cfRule>
    <cfRule type="containsText" dxfId="307" priority="194" stopIfTrue="1" operator="containsText" text="NOT">
      <formula>NOT(ISERROR(SEARCH("NOT",E93)))</formula>
    </cfRule>
    <cfRule type="containsText" dxfId="306" priority="195" stopIfTrue="1" operator="containsText" text="OK">
      <formula>NOT(ISERROR(SEARCH("OK",E93)))</formula>
    </cfRule>
  </conditionalFormatting>
  <conditionalFormatting sqref="E94">
    <cfRule type="notContainsText" dxfId="305" priority="190" stopIfTrue="1" operator="notContains" text="OK">
      <formula>ISERROR(SEARCH("OK",E94))</formula>
    </cfRule>
    <cfRule type="containsText" dxfId="304" priority="191" stopIfTrue="1" operator="containsText" text="NOT">
      <formula>NOT(ISERROR(SEARCH("NOT",E94)))</formula>
    </cfRule>
    <cfRule type="containsText" dxfId="303" priority="192" stopIfTrue="1" operator="containsText" text="OK">
      <formula>NOT(ISERROR(SEARCH("OK",E94)))</formula>
    </cfRule>
  </conditionalFormatting>
  <conditionalFormatting sqref="E95">
    <cfRule type="notContainsText" dxfId="302" priority="187" stopIfTrue="1" operator="notContains" text="OK">
      <formula>ISERROR(SEARCH("OK",E95))</formula>
    </cfRule>
    <cfRule type="containsText" dxfId="301" priority="188" stopIfTrue="1" operator="containsText" text="NOT">
      <formula>NOT(ISERROR(SEARCH("NOT",E95)))</formula>
    </cfRule>
    <cfRule type="containsText" dxfId="300" priority="189" stopIfTrue="1" operator="containsText" text="OK">
      <formula>NOT(ISERROR(SEARCH("OK",E95)))</formula>
    </cfRule>
  </conditionalFormatting>
  <conditionalFormatting sqref="E96">
    <cfRule type="notContainsText" dxfId="299" priority="184" stopIfTrue="1" operator="notContains" text="OK">
      <formula>ISERROR(SEARCH("OK",E96))</formula>
    </cfRule>
    <cfRule type="containsText" dxfId="298" priority="185" stopIfTrue="1" operator="containsText" text="NOT">
      <formula>NOT(ISERROR(SEARCH("NOT",E96)))</formula>
    </cfRule>
    <cfRule type="containsText" dxfId="297" priority="186" stopIfTrue="1" operator="containsText" text="OK">
      <formula>NOT(ISERROR(SEARCH("OK",E96)))</formula>
    </cfRule>
  </conditionalFormatting>
  <conditionalFormatting sqref="E97">
    <cfRule type="notContainsText" dxfId="296" priority="181" stopIfTrue="1" operator="notContains" text="OK">
      <formula>ISERROR(SEARCH("OK",E97))</formula>
    </cfRule>
    <cfRule type="containsText" dxfId="295" priority="182" stopIfTrue="1" operator="containsText" text="NOT">
      <formula>NOT(ISERROR(SEARCH("NOT",E97)))</formula>
    </cfRule>
    <cfRule type="containsText" dxfId="294" priority="183" stopIfTrue="1" operator="containsText" text="OK">
      <formula>NOT(ISERROR(SEARCH("OK",E97)))</formula>
    </cfRule>
  </conditionalFormatting>
  <conditionalFormatting sqref="E103">
    <cfRule type="notContainsText" dxfId="293" priority="178" stopIfTrue="1" operator="notContains" text="OK">
      <formula>ISERROR(SEARCH("OK",E103))</formula>
    </cfRule>
    <cfRule type="containsText" dxfId="292" priority="179" stopIfTrue="1" operator="containsText" text="NOT">
      <formula>NOT(ISERROR(SEARCH("NOT",E103)))</formula>
    </cfRule>
    <cfRule type="containsText" dxfId="291" priority="180" stopIfTrue="1" operator="containsText" text="OK">
      <formula>NOT(ISERROR(SEARCH("OK",E103)))</formula>
    </cfRule>
  </conditionalFormatting>
  <conditionalFormatting sqref="E104">
    <cfRule type="notContainsText" dxfId="290" priority="175" stopIfTrue="1" operator="notContains" text="OK">
      <formula>ISERROR(SEARCH("OK",E104))</formula>
    </cfRule>
    <cfRule type="containsText" dxfId="289" priority="176" stopIfTrue="1" operator="containsText" text="NOT">
      <formula>NOT(ISERROR(SEARCH("NOT",E104)))</formula>
    </cfRule>
    <cfRule type="containsText" dxfId="288" priority="177" stopIfTrue="1" operator="containsText" text="OK">
      <formula>NOT(ISERROR(SEARCH("OK",E104)))</formula>
    </cfRule>
  </conditionalFormatting>
  <conditionalFormatting sqref="E105">
    <cfRule type="notContainsText" dxfId="287" priority="172" stopIfTrue="1" operator="notContains" text="OK">
      <formula>ISERROR(SEARCH("OK",E105))</formula>
    </cfRule>
    <cfRule type="containsText" dxfId="286" priority="173" stopIfTrue="1" operator="containsText" text="NOT">
      <formula>NOT(ISERROR(SEARCH("NOT",E105)))</formula>
    </cfRule>
    <cfRule type="containsText" dxfId="285" priority="174" stopIfTrue="1" operator="containsText" text="OK">
      <formula>NOT(ISERROR(SEARCH("OK",E105)))</formula>
    </cfRule>
  </conditionalFormatting>
  <conditionalFormatting sqref="E106">
    <cfRule type="notContainsText" dxfId="284" priority="169" stopIfTrue="1" operator="notContains" text="OK">
      <formula>ISERROR(SEARCH("OK",E106))</formula>
    </cfRule>
    <cfRule type="containsText" dxfId="283" priority="170" stopIfTrue="1" operator="containsText" text="NOT">
      <formula>NOT(ISERROR(SEARCH("NOT",E106)))</formula>
    </cfRule>
    <cfRule type="containsText" dxfId="282" priority="171" stopIfTrue="1" operator="containsText" text="OK">
      <formula>NOT(ISERROR(SEARCH("OK",E106)))</formula>
    </cfRule>
  </conditionalFormatting>
  <conditionalFormatting sqref="E107">
    <cfRule type="notContainsText" dxfId="281" priority="166" stopIfTrue="1" operator="notContains" text="OK">
      <formula>ISERROR(SEARCH("OK",E107))</formula>
    </cfRule>
    <cfRule type="containsText" dxfId="280" priority="167" stopIfTrue="1" operator="containsText" text="NOT">
      <formula>NOT(ISERROR(SEARCH("NOT",E107)))</formula>
    </cfRule>
    <cfRule type="containsText" dxfId="279" priority="168" stopIfTrue="1" operator="containsText" text="OK">
      <formula>NOT(ISERROR(SEARCH("OK",E107)))</formula>
    </cfRule>
  </conditionalFormatting>
  <conditionalFormatting sqref="E108">
    <cfRule type="notContainsText" dxfId="278" priority="163" stopIfTrue="1" operator="notContains" text="OK">
      <formula>ISERROR(SEARCH("OK",E108))</formula>
    </cfRule>
    <cfRule type="containsText" dxfId="277" priority="164" stopIfTrue="1" operator="containsText" text="NOT">
      <formula>NOT(ISERROR(SEARCH("NOT",E108)))</formula>
    </cfRule>
    <cfRule type="containsText" dxfId="276" priority="165" stopIfTrue="1" operator="containsText" text="OK">
      <formula>NOT(ISERROR(SEARCH("OK",E108)))</formula>
    </cfRule>
  </conditionalFormatting>
  <conditionalFormatting sqref="E109">
    <cfRule type="notContainsText" dxfId="275" priority="160" stopIfTrue="1" operator="notContains" text="OK">
      <formula>ISERROR(SEARCH("OK",E109))</formula>
    </cfRule>
    <cfRule type="containsText" dxfId="274" priority="161" stopIfTrue="1" operator="containsText" text="NOT">
      <formula>NOT(ISERROR(SEARCH("NOT",E109)))</formula>
    </cfRule>
    <cfRule type="containsText" dxfId="273" priority="162" stopIfTrue="1" operator="containsText" text="OK">
      <formula>NOT(ISERROR(SEARCH("OK",E109)))</formula>
    </cfRule>
  </conditionalFormatting>
  <conditionalFormatting sqref="E110">
    <cfRule type="notContainsText" dxfId="272" priority="157" stopIfTrue="1" operator="notContains" text="OK">
      <formula>ISERROR(SEARCH("OK",E110))</formula>
    </cfRule>
    <cfRule type="containsText" dxfId="271" priority="158" stopIfTrue="1" operator="containsText" text="NOT">
      <formula>NOT(ISERROR(SEARCH("NOT",E110)))</formula>
    </cfRule>
    <cfRule type="containsText" dxfId="270" priority="159" stopIfTrue="1" operator="containsText" text="OK">
      <formula>NOT(ISERROR(SEARCH("OK",E110)))</formula>
    </cfRule>
  </conditionalFormatting>
  <conditionalFormatting sqref="E111">
    <cfRule type="notContainsText" dxfId="269" priority="154" stopIfTrue="1" operator="notContains" text="OK">
      <formula>ISERROR(SEARCH("OK",E111))</formula>
    </cfRule>
    <cfRule type="containsText" dxfId="268" priority="155" stopIfTrue="1" operator="containsText" text="NOT">
      <formula>NOT(ISERROR(SEARCH("NOT",E111)))</formula>
    </cfRule>
    <cfRule type="containsText" dxfId="267" priority="156" stopIfTrue="1" operator="containsText" text="OK">
      <formula>NOT(ISERROR(SEARCH("OK",E111)))</formula>
    </cfRule>
  </conditionalFormatting>
  <conditionalFormatting sqref="E113">
    <cfRule type="notContainsText" dxfId="266" priority="151" stopIfTrue="1" operator="notContains" text="OK">
      <formula>ISERROR(SEARCH("OK",E113))</formula>
    </cfRule>
    <cfRule type="containsText" dxfId="265" priority="152" stopIfTrue="1" operator="containsText" text="NOT">
      <formula>NOT(ISERROR(SEARCH("NOT",E113)))</formula>
    </cfRule>
    <cfRule type="containsText" dxfId="264" priority="153" stopIfTrue="1" operator="containsText" text="OK">
      <formula>NOT(ISERROR(SEARCH("OK",E113)))</formula>
    </cfRule>
  </conditionalFormatting>
  <conditionalFormatting sqref="E117">
    <cfRule type="notContainsText" dxfId="263" priority="148" stopIfTrue="1" operator="notContains" text="OK">
      <formula>ISERROR(SEARCH("OK",E117))</formula>
    </cfRule>
    <cfRule type="containsText" dxfId="262" priority="149" stopIfTrue="1" operator="containsText" text="NOT">
      <formula>NOT(ISERROR(SEARCH("NOT",E117)))</formula>
    </cfRule>
    <cfRule type="containsText" dxfId="261" priority="150" stopIfTrue="1" operator="containsText" text="OK">
      <formula>NOT(ISERROR(SEARCH("OK",E117)))</formula>
    </cfRule>
  </conditionalFormatting>
  <conditionalFormatting sqref="E118">
    <cfRule type="notContainsText" dxfId="260" priority="145" stopIfTrue="1" operator="notContains" text="OK">
      <formula>ISERROR(SEARCH("OK",E118))</formula>
    </cfRule>
    <cfRule type="containsText" dxfId="259" priority="146" stopIfTrue="1" operator="containsText" text="NOT">
      <formula>NOT(ISERROR(SEARCH("NOT",E118)))</formula>
    </cfRule>
    <cfRule type="containsText" dxfId="258" priority="147" stopIfTrue="1" operator="containsText" text="OK">
      <formula>NOT(ISERROR(SEARCH("OK",E118)))</formula>
    </cfRule>
  </conditionalFormatting>
  <conditionalFormatting sqref="E119">
    <cfRule type="notContainsText" dxfId="257" priority="142" stopIfTrue="1" operator="notContains" text="OK">
      <formula>ISERROR(SEARCH("OK",E119))</formula>
    </cfRule>
    <cfRule type="containsText" dxfId="256" priority="143" stopIfTrue="1" operator="containsText" text="NOT">
      <formula>NOT(ISERROR(SEARCH("NOT",E119)))</formula>
    </cfRule>
    <cfRule type="containsText" dxfId="255" priority="144" stopIfTrue="1" operator="containsText" text="OK">
      <formula>NOT(ISERROR(SEARCH("OK",E119)))</formula>
    </cfRule>
  </conditionalFormatting>
  <conditionalFormatting sqref="E120">
    <cfRule type="notContainsText" dxfId="254" priority="139" stopIfTrue="1" operator="notContains" text="OK">
      <formula>ISERROR(SEARCH("OK",E120))</formula>
    </cfRule>
    <cfRule type="containsText" dxfId="253" priority="140" stopIfTrue="1" operator="containsText" text="NOT">
      <formula>NOT(ISERROR(SEARCH("NOT",E120)))</formula>
    </cfRule>
    <cfRule type="containsText" dxfId="252" priority="141" stopIfTrue="1" operator="containsText" text="OK">
      <formula>NOT(ISERROR(SEARCH("OK",E120)))</formula>
    </cfRule>
  </conditionalFormatting>
  <conditionalFormatting sqref="E137">
    <cfRule type="notContainsText" dxfId="251" priority="127" stopIfTrue="1" operator="notContains" text="OK">
      <formula>ISERROR(SEARCH("OK",E137))</formula>
    </cfRule>
    <cfRule type="containsText" dxfId="250" priority="128" stopIfTrue="1" operator="containsText" text="NOT OK">
      <formula>NOT(ISERROR(SEARCH("NOT OK",E137)))</formula>
    </cfRule>
    <cfRule type="containsText" dxfId="249" priority="129" stopIfTrue="1" operator="containsText" text="OK">
      <formula>NOT(ISERROR(SEARCH("OK",E137)))</formula>
    </cfRule>
  </conditionalFormatting>
  <conditionalFormatting sqref="E134">
    <cfRule type="notContainsText" dxfId="248" priority="136" stopIfTrue="1" operator="notContains" text="OK">
      <formula>ISERROR(SEARCH("OK",E134))</formula>
    </cfRule>
    <cfRule type="containsText" dxfId="247" priority="137" stopIfTrue="1" operator="containsText" text="NOT OK">
      <formula>NOT(ISERROR(SEARCH("NOT OK",E134)))</formula>
    </cfRule>
    <cfRule type="containsText" dxfId="246" priority="138" stopIfTrue="1" operator="containsText" text="OK">
      <formula>NOT(ISERROR(SEARCH("OK",E134)))</formula>
    </cfRule>
  </conditionalFormatting>
  <conditionalFormatting sqref="E135">
    <cfRule type="notContainsText" dxfId="245" priority="133" stopIfTrue="1" operator="notContains" text="OK">
      <formula>ISERROR(SEARCH("OK",E135))</formula>
    </cfRule>
    <cfRule type="containsText" dxfId="244" priority="134" stopIfTrue="1" operator="containsText" text="NOT OK">
      <formula>NOT(ISERROR(SEARCH("NOT OK",E135)))</formula>
    </cfRule>
    <cfRule type="containsText" dxfId="243" priority="135" stopIfTrue="1" operator="containsText" text="OK">
      <formula>NOT(ISERROR(SEARCH("OK",E135)))</formula>
    </cfRule>
  </conditionalFormatting>
  <conditionalFormatting sqref="E136">
    <cfRule type="notContainsText" dxfId="242" priority="130" stopIfTrue="1" operator="notContains" text="OK">
      <formula>ISERROR(SEARCH("OK",E136))</formula>
    </cfRule>
    <cfRule type="containsText" dxfId="241" priority="131" stopIfTrue="1" operator="containsText" text="NOT OK">
      <formula>NOT(ISERROR(SEARCH("NOT OK",E136)))</formula>
    </cfRule>
    <cfRule type="containsText" dxfId="240" priority="132" stopIfTrue="1" operator="containsText" text="OK">
      <formula>NOT(ISERROR(SEARCH("OK",E136)))</formula>
    </cfRule>
  </conditionalFormatting>
  <conditionalFormatting sqref="E141">
    <cfRule type="notContainsText" dxfId="239" priority="121" stopIfTrue="1" operator="notContains" text="OK">
      <formula>ISERROR(SEARCH("OK",E141))</formula>
    </cfRule>
    <cfRule type="containsText" dxfId="238" priority="122" stopIfTrue="1" operator="containsText" text="NOT OK">
      <formula>NOT(ISERROR(SEARCH("NOT OK",E141)))</formula>
    </cfRule>
    <cfRule type="containsText" dxfId="237" priority="123" stopIfTrue="1" operator="containsText" text="OK">
      <formula>NOT(ISERROR(SEARCH("OK",E141)))</formula>
    </cfRule>
  </conditionalFormatting>
  <conditionalFormatting sqref="E140">
    <cfRule type="notContainsText" dxfId="236" priority="124" stopIfTrue="1" operator="notContains" text="OK">
      <formula>ISERROR(SEARCH("OK",E140))</formula>
    </cfRule>
    <cfRule type="containsText" dxfId="235" priority="125" stopIfTrue="1" operator="containsText" text="NOT OK">
      <formula>NOT(ISERROR(SEARCH("NOT OK",E140)))</formula>
    </cfRule>
    <cfRule type="containsText" dxfId="234" priority="126" stopIfTrue="1" operator="containsText" text="OK">
      <formula>NOT(ISERROR(SEARCH("OK",E140)))</formula>
    </cfRule>
  </conditionalFormatting>
  <conditionalFormatting sqref="E142">
    <cfRule type="notContainsText" dxfId="233" priority="118" stopIfTrue="1" operator="notContains" text="OK">
      <formula>ISERROR(SEARCH("OK",E142))</formula>
    </cfRule>
    <cfRule type="containsText" dxfId="232" priority="119" stopIfTrue="1" operator="containsText" text="NOT OK">
      <formula>NOT(ISERROR(SEARCH("NOT OK",E142)))</formula>
    </cfRule>
    <cfRule type="containsText" dxfId="231" priority="120" stopIfTrue="1" operator="containsText" text="OK">
      <formula>NOT(ISERROR(SEARCH("OK",E142)))</formula>
    </cfRule>
  </conditionalFormatting>
  <conditionalFormatting sqref="E143">
    <cfRule type="notContainsText" dxfId="230" priority="115" stopIfTrue="1" operator="notContains" text="OK">
      <formula>ISERROR(SEARCH("OK",E143))</formula>
    </cfRule>
    <cfRule type="containsText" dxfId="229" priority="116" stopIfTrue="1" operator="containsText" text="NOT OK">
      <formula>NOT(ISERROR(SEARCH("NOT OK",E143)))</formula>
    </cfRule>
    <cfRule type="containsText" dxfId="228" priority="117" stopIfTrue="1" operator="containsText" text="OK">
      <formula>NOT(ISERROR(SEARCH("OK",E143)))</formula>
    </cfRule>
  </conditionalFormatting>
  <conditionalFormatting sqref="E144">
    <cfRule type="notContainsText" dxfId="227" priority="112" stopIfTrue="1" operator="notContains" text="OK">
      <formula>ISERROR(SEARCH("OK",E144))</formula>
    </cfRule>
    <cfRule type="containsText" dxfId="226" priority="113" stopIfTrue="1" operator="containsText" text="NOT OK">
      <formula>NOT(ISERROR(SEARCH("NOT OK",E144)))</formula>
    </cfRule>
    <cfRule type="containsText" dxfId="225" priority="114" stopIfTrue="1" operator="containsText" text="OK">
      <formula>NOT(ISERROR(SEARCH("OK",E144)))</formula>
    </cfRule>
  </conditionalFormatting>
  <conditionalFormatting sqref="E146">
    <cfRule type="notContainsText" dxfId="224" priority="109" stopIfTrue="1" operator="notContains" text="OK">
      <formula>ISERROR(SEARCH("OK",E146))</formula>
    </cfRule>
    <cfRule type="containsText" dxfId="223" priority="110" stopIfTrue="1" operator="containsText" text="NOT OK">
      <formula>NOT(ISERROR(SEARCH("NOT OK",E146)))</formula>
    </cfRule>
    <cfRule type="containsText" dxfId="222" priority="111" stopIfTrue="1" operator="containsText" text="OK">
      <formula>NOT(ISERROR(SEARCH("OK",E146)))</formula>
    </cfRule>
  </conditionalFormatting>
  <conditionalFormatting sqref="E147">
    <cfRule type="notContainsText" dxfId="221" priority="106" stopIfTrue="1" operator="notContains" text="OK">
      <formula>ISERROR(SEARCH("OK",E147))</formula>
    </cfRule>
    <cfRule type="containsText" dxfId="220" priority="107" stopIfTrue="1" operator="containsText" text="NOT OK">
      <formula>NOT(ISERROR(SEARCH("NOT OK",E147)))</formula>
    </cfRule>
    <cfRule type="containsText" dxfId="219" priority="108" stopIfTrue="1" operator="containsText" text="OK">
      <formula>NOT(ISERROR(SEARCH("OK",E147)))</formula>
    </cfRule>
  </conditionalFormatting>
  <conditionalFormatting sqref="E148">
    <cfRule type="notContainsText" dxfId="218" priority="103" stopIfTrue="1" operator="notContains" text="OK">
      <formula>ISERROR(SEARCH("OK",E148))</formula>
    </cfRule>
    <cfRule type="containsText" dxfId="217" priority="104" stopIfTrue="1" operator="containsText" text="NOT OK">
      <formula>NOT(ISERROR(SEARCH("NOT OK",E148)))</formula>
    </cfRule>
    <cfRule type="containsText" dxfId="216" priority="105" stopIfTrue="1" operator="containsText" text="OK">
      <formula>NOT(ISERROR(SEARCH("OK",E148)))</formula>
    </cfRule>
  </conditionalFormatting>
  <conditionalFormatting sqref="E149">
    <cfRule type="notContainsText" dxfId="215" priority="100" stopIfTrue="1" operator="notContains" text="OK">
      <formula>ISERROR(SEARCH("OK",E149))</formula>
    </cfRule>
    <cfRule type="containsText" dxfId="214" priority="101" stopIfTrue="1" operator="containsText" text="NOT OK">
      <formula>NOT(ISERROR(SEARCH("NOT OK",E149)))</formula>
    </cfRule>
    <cfRule type="containsText" dxfId="213" priority="102" stopIfTrue="1" operator="containsText" text="OK">
      <formula>NOT(ISERROR(SEARCH("OK",E149)))</formula>
    </cfRule>
  </conditionalFormatting>
  <conditionalFormatting sqref="E150">
    <cfRule type="notContainsText" dxfId="212" priority="97" stopIfTrue="1" operator="notContains" text="OK">
      <formula>ISERROR(SEARCH("OK",E150))</formula>
    </cfRule>
    <cfRule type="containsText" dxfId="211" priority="98" stopIfTrue="1" operator="containsText" text="NOT OK">
      <formula>NOT(ISERROR(SEARCH("NOT OK",E150)))</formula>
    </cfRule>
    <cfRule type="containsText" dxfId="210" priority="99" stopIfTrue="1" operator="containsText" text="OK">
      <formula>NOT(ISERROR(SEARCH("OK",E150)))</formula>
    </cfRule>
  </conditionalFormatting>
  <conditionalFormatting sqref="E151">
    <cfRule type="notContainsText" dxfId="209" priority="94" stopIfTrue="1" operator="notContains" text="OK">
      <formula>ISERROR(SEARCH("OK",E151))</formula>
    </cfRule>
    <cfRule type="containsText" dxfId="208" priority="95" stopIfTrue="1" operator="containsText" text="NOT OK">
      <formula>NOT(ISERROR(SEARCH("NOT OK",E151)))</formula>
    </cfRule>
    <cfRule type="containsText" dxfId="207" priority="96" stopIfTrue="1" operator="containsText" text="OK">
      <formula>NOT(ISERROR(SEARCH("OK",E151)))</formula>
    </cfRule>
  </conditionalFormatting>
  <conditionalFormatting sqref="E152">
    <cfRule type="notContainsText" dxfId="206" priority="91" stopIfTrue="1" operator="notContains" text="OK">
      <formula>ISERROR(SEARCH("OK",E152))</formula>
    </cfRule>
    <cfRule type="containsText" dxfId="205" priority="92" stopIfTrue="1" operator="containsText" text="NOT OK">
      <formula>NOT(ISERROR(SEARCH("NOT OK",E152)))</formula>
    </cfRule>
    <cfRule type="containsText" dxfId="204" priority="93" stopIfTrue="1" operator="containsText" text="OK">
      <formula>NOT(ISERROR(SEARCH("OK",E152)))</formula>
    </cfRule>
  </conditionalFormatting>
  <conditionalFormatting sqref="E153">
    <cfRule type="notContainsText" dxfId="203" priority="88" stopIfTrue="1" operator="notContains" text="OK">
      <formula>ISERROR(SEARCH("OK",E153))</formula>
    </cfRule>
    <cfRule type="containsText" dxfId="202" priority="89" stopIfTrue="1" operator="containsText" text="NOT OK">
      <formula>NOT(ISERROR(SEARCH("NOT OK",E153)))</formula>
    </cfRule>
    <cfRule type="containsText" dxfId="201" priority="90" stopIfTrue="1" operator="containsText" text="OK">
      <formula>NOT(ISERROR(SEARCH("OK",E153)))</formula>
    </cfRule>
  </conditionalFormatting>
  <conditionalFormatting sqref="E154">
    <cfRule type="notContainsText" dxfId="200" priority="85" stopIfTrue="1" operator="notContains" text="OK">
      <formula>ISERROR(SEARCH("OK",E154))</formula>
    </cfRule>
    <cfRule type="containsText" dxfId="199" priority="86" stopIfTrue="1" operator="containsText" text="NOT OK">
      <formula>NOT(ISERROR(SEARCH("NOT OK",E154)))</formula>
    </cfRule>
    <cfRule type="containsText" dxfId="198" priority="87" stopIfTrue="1" operator="containsText" text="OK">
      <formula>NOT(ISERROR(SEARCH("OK",E154)))</formula>
    </cfRule>
  </conditionalFormatting>
  <conditionalFormatting sqref="E155">
    <cfRule type="notContainsText" dxfId="197" priority="82" stopIfTrue="1" operator="notContains" text="OK">
      <formula>ISERROR(SEARCH("OK",E155))</formula>
    </cfRule>
    <cfRule type="containsText" dxfId="196" priority="83" stopIfTrue="1" operator="containsText" text="NOT OK">
      <formula>NOT(ISERROR(SEARCH("NOT OK",E155)))</formula>
    </cfRule>
    <cfRule type="containsText" dxfId="195" priority="84" stopIfTrue="1" operator="containsText" text="OK">
      <formula>NOT(ISERROR(SEARCH("OK",E155)))</formula>
    </cfRule>
  </conditionalFormatting>
  <conditionalFormatting sqref="E133">
    <cfRule type="notContainsText" dxfId="194" priority="79" stopIfTrue="1" operator="notContains" text="OK">
      <formula>ISERROR(SEARCH("OK",E133))</formula>
    </cfRule>
    <cfRule type="containsText" dxfId="193" priority="80" stopIfTrue="1" operator="containsText" text="NOT">
      <formula>NOT(ISERROR(SEARCH("NOT",E133)))</formula>
    </cfRule>
    <cfRule type="containsText" dxfId="192" priority="81" stopIfTrue="1" operator="containsText" text="OK">
      <formula>NOT(ISERROR(SEARCH("OK",E133)))</formula>
    </cfRule>
  </conditionalFormatting>
  <conditionalFormatting sqref="E138">
    <cfRule type="notContainsText" dxfId="191" priority="76" stopIfTrue="1" operator="notContains" text="OK">
      <formula>ISERROR(SEARCH("OK",E138))</formula>
    </cfRule>
    <cfRule type="containsText" dxfId="190" priority="77" stopIfTrue="1" operator="containsText" text="NOT">
      <formula>NOT(ISERROR(SEARCH("NOT",E138)))</formula>
    </cfRule>
    <cfRule type="containsText" dxfId="189" priority="78" stopIfTrue="1" operator="containsText" text="OK">
      <formula>NOT(ISERROR(SEARCH("OK",E138)))</formula>
    </cfRule>
  </conditionalFormatting>
  <conditionalFormatting sqref="E139">
    <cfRule type="notContainsText" dxfId="188" priority="73" stopIfTrue="1" operator="notContains" text="OK">
      <formula>ISERROR(SEARCH("OK",E139))</formula>
    </cfRule>
    <cfRule type="containsText" dxfId="187" priority="74" stopIfTrue="1" operator="containsText" text="NOT">
      <formula>NOT(ISERROR(SEARCH("NOT",E139)))</formula>
    </cfRule>
    <cfRule type="containsText" dxfId="186" priority="75" stopIfTrue="1" operator="containsText" text="OK">
      <formula>NOT(ISERROR(SEARCH("OK",E139)))</formula>
    </cfRule>
  </conditionalFormatting>
  <conditionalFormatting sqref="E145">
    <cfRule type="notContainsText" dxfId="185" priority="70" stopIfTrue="1" operator="notContains" text="OK">
      <formula>ISERROR(SEARCH("OK",E145))</formula>
    </cfRule>
    <cfRule type="containsText" dxfId="184" priority="71" stopIfTrue="1" operator="containsText" text="NOT">
      <formula>NOT(ISERROR(SEARCH("NOT",E145)))</formula>
    </cfRule>
    <cfRule type="containsText" dxfId="183" priority="72" stopIfTrue="1" operator="containsText" text="OK">
      <formula>NOT(ISERROR(SEARCH("OK",E145)))</formula>
    </cfRule>
  </conditionalFormatting>
  <conditionalFormatting sqref="F11">
    <cfRule type="containsText" dxfId="182" priority="67" stopIfTrue="1" operator="containsText" text="Need">
      <formula>NOT(ISERROR(SEARCH("Need",F11)))</formula>
    </cfRule>
    <cfRule type="containsText" dxfId="181" priority="68" stopIfTrue="1" operator="containsText" text="NOT">
      <formula>NOT(ISERROR(SEARCH("NOT",F11)))</formula>
    </cfRule>
    <cfRule type="containsText" dxfId="180" priority="69" stopIfTrue="1" operator="containsText" text="OK">
      <formula>NOT(ISERROR(SEARCH("OK",F11)))</formula>
    </cfRule>
  </conditionalFormatting>
  <conditionalFormatting sqref="G11">
    <cfRule type="containsText" dxfId="179" priority="64" stopIfTrue="1" operator="containsText" text="Need">
      <formula>NOT(ISERROR(SEARCH("Need",G11)))</formula>
    </cfRule>
    <cfRule type="containsText" dxfId="178" priority="65" stopIfTrue="1" operator="containsText" text="NOT">
      <formula>NOT(ISERROR(SEARCH("NOT",G11)))</formula>
    </cfRule>
    <cfRule type="containsText" dxfId="177" priority="66" stopIfTrue="1" operator="containsText" text="OK">
      <formula>NOT(ISERROR(SEARCH("OK",G11)))</formula>
    </cfRule>
  </conditionalFormatting>
  <conditionalFormatting sqref="F24">
    <cfRule type="containsText" dxfId="176" priority="61" stopIfTrue="1" operator="containsText" text="Need">
      <formula>NOT(ISERROR(SEARCH("Need",F24)))</formula>
    </cfRule>
    <cfRule type="containsText" dxfId="175" priority="62" stopIfTrue="1" operator="containsText" text="NOT">
      <formula>NOT(ISERROR(SEARCH("NOT",F24)))</formula>
    </cfRule>
    <cfRule type="containsText" dxfId="174" priority="63" stopIfTrue="1" operator="containsText" text="OK">
      <formula>NOT(ISERROR(SEARCH("OK",F24)))</formula>
    </cfRule>
  </conditionalFormatting>
  <conditionalFormatting sqref="G24">
    <cfRule type="containsText" dxfId="173" priority="58" stopIfTrue="1" operator="containsText" text="Need">
      <formula>NOT(ISERROR(SEARCH("Need",G24)))</formula>
    </cfRule>
    <cfRule type="containsText" dxfId="172" priority="59" stopIfTrue="1" operator="containsText" text="NOT">
      <formula>NOT(ISERROR(SEARCH("NOT",G24)))</formula>
    </cfRule>
    <cfRule type="containsText" dxfId="171" priority="60" stopIfTrue="1" operator="containsText" text="OK">
      <formula>NOT(ISERROR(SEARCH("OK",G24)))</formula>
    </cfRule>
  </conditionalFormatting>
  <conditionalFormatting sqref="F8:F10 F54:F69">
    <cfRule type="containsText" dxfId="170" priority="55" stopIfTrue="1" operator="containsText" text="NOT OK">
      <formula>NOT(ISERROR(SEARCH("NOT OK",F8)))</formula>
    </cfRule>
    <cfRule type="containsText" dxfId="169" priority="56" stopIfTrue="1" operator="containsText" text="OK">
      <formula>NOT(ISERROR(SEARCH("OK",F8)))</formula>
    </cfRule>
    <cfRule type="notContainsText" dxfId="168" priority="57" stopIfTrue="1" operator="notContains" text="OK">
      <formula>ISERROR(SEARCH("OK",F8))</formula>
    </cfRule>
  </conditionalFormatting>
  <conditionalFormatting sqref="F13:F23">
    <cfRule type="containsText" dxfId="167" priority="52" stopIfTrue="1" operator="containsText" text="NOT OK">
      <formula>NOT(ISERROR(SEARCH("NOT OK",F13)))</formula>
    </cfRule>
    <cfRule type="containsText" dxfId="166" priority="53" stopIfTrue="1" operator="containsText" text="OK">
      <formula>NOT(ISERROR(SEARCH("OK",F13)))</formula>
    </cfRule>
    <cfRule type="notContainsText" dxfId="165" priority="54" stopIfTrue="1" operator="notContains" text="OK">
      <formula>ISERROR(SEARCH("OK",F13))</formula>
    </cfRule>
  </conditionalFormatting>
  <conditionalFormatting sqref="F26:F29">
    <cfRule type="containsText" dxfId="164" priority="49" stopIfTrue="1" operator="containsText" text="NOT OK">
      <formula>NOT(ISERROR(SEARCH("NOT OK",F26)))</formula>
    </cfRule>
    <cfRule type="containsText" dxfId="163" priority="50" stopIfTrue="1" operator="containsText" text="OK">
      <formula>NOT(ISERROR(SEARCH("OK",F26)))</formula>
    </cfRule>
    <cfRule type="notContainsText" dxfId="162" priority="51" stopIfTrue="1" operator="notContains" text="OK">
      <formula>ISERROR(SEARCH("OK",F26))</formula>
    </cfRule>
  </conditionalFormatting>
  <conditionalFormatting sqref="F32:F37">
    <cfRule type="containsText" dxfId="161" priority="46" stopIfTrue="1" operator="containsText" text="NOT OK">
      <formula>NOT(ISERROR(SEARCH("NOT OK",F32)))</formula>
    </cfRule>
    <cfRule type="containsText" dxfId="160" priority="47" stopIfTrue="1" operator="containsText" text="OK">
      <formula>NOT(ISERROR(SEARCH("OK",F32)))</formula>
    </cfRule>
    <cfRule type="notContainsText" dxfId="159" priority="48" stopIfTrue="1" operator="notContains" text="OK">
      <formula>ISERROR(SEARCH("OK",F32))</formula>
    </cfRule>
  </conditionalFormatting>
  <conditionalFormatting sqref="F40 F42:F44 F46:F51">
    <cfRule type="containsText" dxfId="158" priority="43" stopIfTrue="1" operator="containsText" text="NOT OK">
      <formula>NOT(ISERROR(SEARCH("NOT OK",F40)))</formula>
    </cfRule>
    <cfRule type="containsText" dxfId="157" priority="44" stopIfTrue="1" operator="containsText" text="OK">
      <formula>NOT(ISERROR(SEARCH("OK",F40)))</formula>
    </cfRule>
    <cfRule type="notContainsText" dxfId="156" priority="45" stopIfTrue="1" operator="notContains" text="OK">
      <formula>ISERROR(SEARCH("OK",F40))</formula>
    </cfRule>
  </conditionalFormatting>
  <conditionalFormatting sqref="F72:F76">
    <cfRule type="containsText" dxfId="155" priority="40" stopIfTrue="1" operator="containsText" text="NOT OK">
      <formula>NOT(ISERROR(SEARCH("NOT OK",F72)))</formula>
    </cfRule>
    <cfRule type="containsText" dxfId="154" priority="41" stopIfTrue="1" operator="containsText" text="OK">
      <formula>NOT(ISERROR(SEARCH("OK",F72)))</formula>
    </cfRule>
    <cfRule type="notContainsText" dxfId="153" priority="42" stopIfTrue="1" operator="notContains" text="OK">
      <formula>ISERROR(SEARCH("OK",F72))</formula>
    </cfRule>
  </conditionalFormatting>
  <conditionalFormatting sqref="F79:F100">
    <cfRule type="containsText" dxfId="152" priority="37" stopIfTrue="1" operator="containsText" text="NOT OK">
      <formula>NOT(ISERROR(SEARCH("NOT OK",F79)))</formula>
    </cfRule>
    <cfRule type="containsText" dxfId="151" priority="38" stopIfTrue="1" operator="containsText" text="OK">
      <formula>NOT(ISERROR(SEARCH("OK",F79)))</formula>
    </cfRule>
    <cfRule type="notContainsText" dxfId="150" priority="39" stopIfTrue="1" operator="notContains" text="OK">
      <formula>ISERROR(SEARCH("OK",F79))</formula>
    </cfRule>
  </conditionalFormatting>
  <conditionalFormatting sqref="F103:F120">
    <cfRule type="containsText" dxfId="149" priority="34" stopIfTrue="1" operator="containsText" text="NOT OK">
      <formula>NOT(ISERROR(SEARCH("NOT OK",F103)))</formula>
    </cfRule>
    <cfRule type="containsText" dxfId="148" priority="35" stopIfTrue="1" operator="containsText" text="OK">
      <formula>NOT(ISERROR(SEARCH("OK",F103)))</formula>
    </cfRule>
    <cfRule type="notContainsText" dxfId="147" priority="36" stopIfTrue="1" operator="notContains" text="OK">
      <formula>ISERROR(SEARCH("OK",F103))</formula>
    </cfRule>
  </conditionalFormatting>
  <conditionalFormatting sqref="F123:F130">
    <cfRule type="containsText" dxfId="146" priority="31" stopIfTrue="1" operator="containsText" text="NOT OK">
      <formula>NOT(ISERROR(SEARCH("NOT OK",F123)))</formula>
    </cfRule>
    <cfRule type="containsText" dxfId="145" priority="32" stopIfTrue="1" operator="containsText" text="OK">
      <formula>NOT(ISERROR(SEARCH("OK",F123)))</formula>
    </cfRule>
    <cfRule type="notContainsText" dxfId="144" priority="33" stopIfTrue="1" operator="notContains" text="OK">
      <formula>ISERROR(SEARCH("OK",F123))</formula>
    </cfRule>
  </conditionalFormatting>
  <conditionalFormatting sqref="F133:F155">
    <cfRule type="containsText" dxfId="143" priority="28" stopIfTrue="1" operator="containsText" text="NOT OK">
      <formula>NOT(ISERROR(SEARCH("NOT OK",F133)))</formula>
    </cfRule>
    <cfRule type="containsText" dxfId="142" priority="29" stopIfTrue="1" operator="containsText" text="OK">
      <formula>NOT(ISERROR(SEARCH("OK",F133)))</formula>
    </cfRule>
    <cfRule type="notContainsText" dxfId="141" priority="30" stopIfTrue="1" operator="notContains" text="OK">
      <formula>ISERROR(SEARCH("OK",F133))</formula>
    </cfRule>
  </conditionalFormatting>
  <conditionalFormatting sqref="E11">
    <cfRule type="containsText" dxfId="140" priority="25" stopIfTrue="1" operator="containsText" text="Need">
      <formula>NOT(ISERROR(SEARCH("Need",E11)))</formula>
    </cfRule>
    <cfRule type="containsText" dxfId="139" priority="26" stopIfTrue="1" operator="containsText" text="NOT">
      <formula>NOT(ISERROR(SEARCH("NOT",E11)))</formula>
    </cfRule>
    <cfRule type="containsText" dxfId="138" priority="27" stopIfTrue="1" operator="containsText" text="OK">
      <formula>NOT(ISERROR(SEARCH("OK",E11)))</formula>
    </cfRule>
  </conditionalFormatting>
  <conditionalFormatting sqref="F41">
    <cfRule type="containsText" dxfId="137" priority="22" stopIfTrue="1" operator="containsText" text="NOT OK">
      <formula>NOT(ISERROR(SEARCH("NOT OK",F41)))</formula>
    </cfRule>
    <cfRule type="containsText" dxfId="136" priority="23" stopIfTrue="1" operator="containsText" text="OK">
      <formula>NOT(ISERROR(SEARCH("OK",F41)))</formula>
    </cfRule>
    <cfRule type="notContainsText" dxfId="135" priority="24" stopIfTrue="1" operator="notContains" text="OK">
      <formula>ISERROR(SEARCH("OK",F41))</formula>
    </cfRule>
  </conditionalFormatting>
  <conditionalFormatting sqref="E41">
    <cfRule type="notContainsText" dxfId="134" priority="19" stopIfTrue="1" operator="notContains" text="ok">
      <formula>ISERROR(SEARCH("ok",E41))</formula>
    </cfRule>
    <cfRule type="containsText" dxfId="133" priority="20" stopIfTrue="1" operator="containsText" text="NOT">
      <formula>NOT(ISERROR(SEARCH("NOT",E41)))</formula>
    </cfRule>
    <cfRule type="containsText" dxfId="132" priority="21" stopIfTrue="1" operator="containsText" text="OK">
      <formula>NOT(ISERROR(SEARCH("OK",E41)))</formula>
    </cfRule>
  </conditionalFormatting>
  <conditionalFormatting sqref="F45">
    <cfRule type="containsText" dxfId="131" priority="16" stopIfTrue="1" operator="containsText" text="NOT OK">
      <formula>NOT(ISERROR(SEARCH("NOT OK",F45)))</formula>
    </cfRule>
    <cfRule type="containsText" dxfId="130" priority="17" stopIfTrue="1" operator="containsText" text="OK">
      <formula>NOT(ISERROR(SEARCH("OK",F45)))</formula>
    </cfRule>
    <cfRule type="notContainsText" dxfId="129" priority="18" stopIfTrue="1" operator="notContains" text="OK">
      <formula>ISERROR(SEARCH("OK",F45))</formula>
    </cfRule>
  </conditionalFormatting>
  <conditionalFormatting sqref="E45">
    <cfRule type="notContainsText" dxfId="128" priority="13" stopIfTrue="1" operator="notContains" text="ok">
      <formula>ISERROR(SEARCH("ok",E45))</formula>
    </cfRule>
    <cfRule type="containsText" dxfId="127" priority="14" stopIfTrue="1" operator="containsText" text="NOT">
      <formula>NOT(ISERROR(SEARCH("NOT",E45)))</formula>
    </cfRule>
    <cfRule type="containsText" dxfId="126" priority="15" stopIfTrue="1" operator="containsText" text="OK">
      <formula>NOT(ISERROR(SEARCH("OK",E45)))</formula>
    </cfRule>
  </conditionalFormatting>
  <dataValidations count="8">
    <dataValidation type="list" showInputMessage="1" showErrorMessage="1" errorTitle="Invalid Entry" error="Please select only from the choices in the drop down box." promptTitle="choose" sqref="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xr:uid="{AA71C4D6-D52A-40A1-82D0-E69E724587A6}">
      <formula1>"PLEASE RESPOND,within 90 days,within 1 year,Not applicable, Not Known"</formula1>
    </dataValidation>
    <dataValidation type="list" showInputMessage="1" showErrorMessage="1" errorTitle="Invalid Entry" error="Please select only from the choices in the drop down box." promptTitle="choose" sqref="WVK983075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xr:uid="{591BD05C-30AA-45C2-97E0-BBCADD9A34A1}">
      <formula1>"PLEASE RESPOND,At least every 2 years,every 3-5 years, when significant change occurs, never,Not applicable, Not Known"</formula1>
    </dataValidation>
    <dataValidation type="list" showInputMessage="1" showErrorMessage="1" errorTitle="Invalid Entry" error="Please select only from the choices in the drop down box." promptTitle="choose"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xr:uid="{29F9FDD6-EE34-47D2-A338-F362A5FA5CC4}">
      <formula1>"PLEASE RESPOND,Never Suspended,1,2 to 4,5 or more,Not applicable, Not Known"</formula1>
    </dataValidation>
    <dataValidation type="list" showInputMessage="1" showErrorMessage="1" errorTitle="Invalid Entry" error="Please select only from the choices in the drop down box." promptTitle="choose"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xr:uid="{8E5023BB-C112-4BC3-81FA-FDBB206A52ED}">
      <formula1>"PLEASE RESPOND,No Required Length,Less than 6 characters,6 or more characters,Not applicable, Not Known"</formula1>
    </dataValidation>
    <dataValidation type="list" showInputMessage="1" showErrorMessage="1" errorTitle="Invalid Entry" error="Please select only from the choices in the drop down box." promptTitle="choose"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xr:uid="{FAA4A4F3-5AAA-4F0A-870B-BC002272002E}">
      <formula1>"PLEASE RESPOND,Immediately,After 1 or 2 changes, After 3 or more changes,Not applicable, Not Known"</formula1>
    </dataValidation>
    <dataValidation type="list" showInputMessage="1" showErrorMessage="1" errorTitle="Invalid Entry" error="Please select only from the choices in the drop down box." promptTitle="choose"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xr:uid="{DA55443E-1DCC-43FC-94F4-9C6FEBC9D554}">
      <formula1>"PLEASE RESPOND,0 days,&lt;36 days,36-90 days,91-180 days,&gt;180 days,Not applicable, Not Known"</formula1>
    </dataValidation>
    <dataValidation type="list" showInputMessage="1" showErrorMessage="1" errorTitle="Invalid Entry" error="Please select only from the choices in the drop down box." promptTitle="choose" sqref="C27:C28 IY27:IY28 SU27:SU28 ACQ27:ACQ28 AMM27:AMM28 AWI27:AWI28 BGE27:BGE28 BQA27:BQA28 BZW27:BZW28 CJS27:CJS28 CTO27:CTO28 DDK27:DDK28 DNG27:DNG28 DXC27:DXC28 EGY27:EGY28 EQU27:EQU28 FAQ27:FAQ28 FKM27:FKM28 FUI27:FUI28 GEE27:GEE28 GOA27:GOA28 GXW27:GXW28 HHS27:HHS28 HRO27:HRO28 IBK27:IBK28 ILG27:ILG28 IVC27:IVC28 JEY27:JEY28 JOU27:JOU28 JYQ27:JYQ28 KIM27:KIM28 KSI27:KSI28 LCE27:LCE28 LMA27:LMA28 LVW27:LVW28 MFS27:MFS28 MPO27:MPO28 MZK27:MZK28 NJG27:NJG28 NTC27:NTC28 OCY27:OCY28 OMU27:OMU28 OWQ27:OWQ28 PGM27:PGM28 PQI27:PQI28 QAE27:QAE28 QKA27:QKA28 QTW27:QTW28 RDS27:RDS28 RNO27:RNO28 RXK27:RXK28 SHG27:SHG28 SRC27:SRC28 TAY27:TAY28 TKU27:TKU28 TUQ27:TUQ28 UEM27:UEM28 UOI27:UOI28 UYE27:UYE28 VIA27:VIA28 VRW27:VRW28 WBS27:WBS28 WLO27:WLO28 WVK27:WVK28 C65565:C65566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01:C131102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37:C196638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73:C262174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09:C327710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45:C393246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81:C458782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C524317:C524318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53:C589854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389:C655390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C720925:C720926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61:C786462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1997:C851998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33:C917534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69:C983070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xr:uid="{C466C90A-B303-446A-A37A-3121F79458E3}">
      <formula1>"PLEASE RESPOND,ALL OF THESE,SOME OF THESE,NONE OF THESE,Not applicable, Not Known"</formula1>
    </dataValidation>
    <dataValidation type="list" showInputMessage="1" showErrorMessage="1" errorTitle="Invalid Entry" error="Please select only from the choices in the drop down box." promptTitle="choose" sqref="C33" xr:uid="{778F1F8F-393B-4CB5-9C0C-933A77E184B7}">
      <formula1>"PLEASE RESPOND,At least once a year, every 2-5 years, when significant change occurs, never,Not applicable, Not Known"</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only from the choices in the drop down box." promptTitle="choose" xr:uid="{E3302C5D-CDD7-4C9E-951C-27A893FF29BD}">
          <x14:formula1>
            <xm:f>"Awaiting Review,OK,NOT OK, Investigating"</xm:f>
          </x14:formula1>
          <xm:sqref>F8:F10 JB8:JB10 SX8:SX10 ACT8:ACT10 AMP8:AMP10 AWL8:AWL10 BGH8:BGH10 BQD8:BQD10 BZZ8:BZZ10 CJV8:CJV10 CTR8:CTR10 DDN8:DDN10 DNJ8:DNJ10 DXF8:DXF10 EHB8:EHB10 EQX8:EQX10 FAT8:FAT10 FKP8:FKP10 FUL8:FUL10 GEH8:GEH10 GOD8:GOD10 GXZ8:GXZ10 HHV8:HHV10 HRR8:HRR10 IBN8:IBN10 ILJ8:ILJ10 IVF8:IVF10 JFB8:JFB10 JOX8:JOX10 JYT8:JYT10 KIP8:KIP10 KSL8:KSL10 LCH8:LCH10 LMD8:LMD10 LVZ8:LVZ10 MFV8:MFV10 MPR8:MPR10 MZN8:MZN10 NJJ8:NJJ10 NTF8:NTF10 ODB8:ODB10 OMX8:OMX10 OWT8:OWT10 PGP8:PGP10 PQL8:PQL10 QAH8:QAH10 QKD8:QKD10 QTZ8:QTZ10 RDV8:RDV10 RNR8:RNR10 RXN8:RXN10 SHJ8:SHJ10 SRF8:SRF10 TBB8:TBB10 TKX8:TKX10 TUT8:TUT10 UEP8:UEP10 UOL8:UOL10 UYH8:UYH10 VID8:VID10 VRZ8:VRZ10 WBV8:WBV10 WLR8:WLR10 WVN8:WVN10 F65546:F65548 JB65546:JB65548 SX65546:SX65548 ACT65546:ACT65548 AMP65546:AMP65548 AWL65546:AWL65548 BGH65546:BGH65548 BQD65546:BQD65548 BZZ65546:BZZ65548 CJV65546:CJV65548 CTR65546:CTR65548 DDN65546:DDN65548 DNJ65546:DNJ65548 DXF65546:DXF65548 EHB65546:EHB65548 EQX65546:EQX65548 FAT65546:FAT65548 FKP65546:FKP65548 FUL65546:FUL65548 GEH65546:GEH65548 GOD65546:GOD65548 GXZ65546:GXZ65548 HHV65546:HHV65548 HRR65546:HRR65548 IBN65546:IBN65548 ILJ65546:ILJ65548 IVF65546:IVF65548 JFB65546:JFB65548 JOX65546:JOX65548 JYT65546:JYT65548 KIP65546:KIP65548 KSL65546:KSL65548 LCH65546:LCH65548 LMD65546:LMD65548 LVZ65546:LVZ65548 MFV65546:MFV65548 MPR65546:MPR65548 MZN65546:MZN65548 NJJ65546:NJJ65548 NTF65546:NTF65548 ODB65546:ODB65548 OMX65546:OMX65548 OWT65546:OWT65548 PGP65546:PGP65548 PQL65546:PQL65548 QAH65546:QAH65548 QKD65546:QKD65548 QTZ65546:QTZ65548 RDV65546:RDV65548 RNR65546:RNR65548 RXN65546:RXN65548 SHJ65546:SHJ65548 SRF65546:SRF65548 TBB65546:TBB65548 TKX65546:TKX65548 TUT65546:TUT65548 UEP65546:UEP65548 UOL65546:UOL65548 UYH65546:UYH65548 VID65546:VID65548 VRZ65546:VRZ65548 WBV65546:WBV65548 WLR65546:WLR65548 WVN65546:WVN65548 F131082:F131084 JB131082:JB131084 SX131082:SX131084 ACT131082:ACT131084 AMP131082:AMP131084 AWL131082:AWL131084 BGH131082:BGH131084 BQD131082:BQD131084 BZZ131082:BZZ131084 CJV131082:CJV131084 CTR131082:CTR131084 DDN131082:DDN131084 DNJ131082:DNJ131084 DXF131082:DXF131084 EHB131082:EHB131084 EQX131082:EQX131084 FAT131082:FAT131084 FKP131082:FKP131084 FUL131082:FUL131084 GEH131082:GEH131084 GOD131082:GOD131084 GXZ131082:GXZ131084 HHV131082:HHV131084 HRR131082:HRR131084 IBN131082:IBN131084 ILJ131082:ILJ131084 IVF131082:IVF131084 JFB131082:JFB131084 JOX131082:JOX131084 JYT131082:JYT131084 KIP131082:KIP131084 KSL131082:KSL131084 LCH131082:LCH131084 LMD131082:LMD131084 LVZ131082:LVZ131084 MFV131082:MFV131084 MPR131082:MPR131084 MZN131082:MZN131084 NJJ131082:NJJ131084 NTF131082:NTF131084 ODB131082:ODB131084 OMX131082:OMX131084 OWT131082:OWT131084 PGP131082:PGP131084 PQL131082:PQL131084 QAH131082:QAH131084 QKD131082:QKD131084 QTZ131082:QTZ131084 RDV131082:RDV131084 RNR131082:RNR131084 RXN131082:RXN131084 SHJ131082:SHJ131084 SRF131082:SRF131084 TBB131082:TBB131084 TKX131082:TKX131084 TUT131082:TUT131084 UEP131082:UEP131084 UOL131082:UOL131084 UYH131082:UYH131084 VID131082:VID131084 VRZ131082:VRZ131084 WBV131082:WBV131084 WLR131082:WLR131084 WVN131082:WVN131084 F196618:F196620 JB196618:JB196620 SX196618:SX196620 ACT196618:ACT196620 AMP196618:AMP196620 AWL196618:AWL196620 BGH196618:BGH196620 BQD196618:BQD196620 BZZ196618:BZZ196620 CJV196618:CJV196620 CTR196618:CTR196620 DDN196618:DDN196620 DNJ196618:DNJ196620 DXF196618:DXF196620 EHB196618:EHB196620 EQX196618:EQX196620 FAT196618:FAT196620 FKP196618:FKP196620 FUL196618:FUL196620 GEH196618:GEH196620 GOD196618:GOD196620 GXZ196618:GXZ196620 HHV196618:HHV196620 HRR196618:HRR196620 IBN196618:IBN196620 ILJ196618:ILJ196620 IVF196618:IVF196620 JFB196618:JFB196620 JOX196618:JOX196620 JYT196618:JYT196620 KIP196618:KIP196620 KSL196618:KSL196620 LCH196618:LCH196620 LMD196618:LMD196620 LVZ196618:LVZ196620 MFV196618:MFV196620 MPR196618:MPR196620 MZN196618:MZN196620 NJJ196618:NJJ196620 NTF196618:NTF196620 ODB196618:ODB196620 OMX196618:OMX196620 OWT196618:OWT196620 PGP196618:PGP196620 PQL196618:PQL196620 QAH196618:QAH196620 QKD196618:QKD196620 QTZ196618:QTZ196620 RDV196618:RDV196620 RNR196618:RNR196620 RXN196618:RXN196620 SHJ196618:SHJ196620 SRF196618:SRF196620 TBB196618:TBB196620 TKX196618:TKX196620 TUT196618:TUT196620 UEP196618:UEP196620 UOL196618:UOL196620 UYH196618:UYH196620 VID196618:VID196620 VRZ196618:VRZ196620 WBV196618:WBV196620 WLR196618:WLR196620 WVN196618:WVN196620 F262154:F262156 JB262154:JB262156 SX262154:SX262156 ACT262154:ACT262156 AMP262154:AMP262156 AWL262154:AWL262156 BGH262154:BGH262156 BQD262154:BQD262156 BZZ262154:BZZ262156 CJV262154:CJV262156 CTR262154:CTR262156 DDN262154:DDN262156 DNJ262154:DNJ262156 DXF262154:DXF262156 EHB262154:EHB262156 EQX262154:EQX262156 FAT262154:FAT262156 FKP262154:FKP262156 FUL262154:FUL262156 GEH262154:GEH262156 GOD262154:GOD262156 GXZ262154:GXZ262156 HHV262154:HHV262156 HRR262154:HRR262156 IBN262154:IBN262156 ILJ262154:ILJ262156 IVF262154:IVF262156 JFB262154:JFB262156 JOX262154:JOX262156 JYT262154:JYT262156 KIP262154:KIP262156 KSL262154:KSL262156 LCH262154:LCH262156 LMD262154:LMD262156 LVZ262154:LVZ262156 MFV262154:MFV262156 MPR262154:MPR262156 MZN262154:MZN262156 NJJ262154:NJJ262156 NTF262154:NTF262156 ODB262154:ODB262156 OMX262154:OMX262156 OWT262154:OWT262156 PGP262154:PGP262156 PQL262154:PQL262156 QAH262154:QAH262156 QKD262154:QKD262156 QTZ262154:QTZ262156 RDV262154:RDV262156 RNR262154:RNR262156 RXN262154:RXN262156 SHJ262154:SHJ262156 SRF262154:SRF262156 TBB262154:TBB262156 TKX262154:TKX262156 TUT262154:TUT262156 UEP262154:UEP262156 UOL262154:UOL262156 UYH262154:UYH262156 VID262154:VID262156 VRZ262154:VRZ262156 WBV262154:WBV262156 WLR262154:WLR262156 WVN262154:WVN262156 F327690:F327692 JB327690:JB327692 SX327690:SX327692 ACT327690:ACT327692 AMP327690:AMP327692 AWL327690:AWL327692 BGH327690:BGH327692 BQD327690:BQD327692 BZZ327690:BZZ327692 CJV327690:CJV327692 CTR327690:CTR327692 DDN327690:DDN327692 DNJ327690:DNJ327692 DXF327690:DXF327692 EHB327690:EHB327692 EQX327690:EQX327692 FAT327690:FAT327692 FKP327690:FKP327692 FUL327690:FUL327692 GEH327690:GEH327692 GOD327690:GOD327692 GXZ327690:GXZ327692 HHV327690:HHV327692 HRR327690:HRR327692 IBN327690:IBN327692 ILJ327690:ILJ327692 IVF327690:IVF327692 JFB327690:JFB327692 JOX327690:JOX327692 JYT327690:JYT327692 KIP327690:KIP327692 KSL327690:KSL327692 LCH327690:LCH327692 LMD327690:LMD327692 LVZ327690:LVZ327692 MFV327690:MFV327692 MPR327690:MPR327692 MZN327690:MZN327692 NJJ327690:NJJ327692 NTF327690:NTF327692 ODB327690:ODB327692 OMX327690:OMX327692 OWT327690:OWT327692 PGP327690:PGP327692 PQL327690:PQL327692 QAH327690:QAH327692 QKD327690:QKD327692 QTZ327690:QTZ327692 RDV327690:RDV327692 RNR327690:RNR327692 RXN327690:RXN327692 SHJ327690:SHJ327692 SRF327690:SRF327692 TBB327690:TBB327692 TKX327690:TKX327692 TUT327690:TUT327692 UEP327690:UEP327692 UOL327690:UOL327692 UYH327690:UYH327692 VID327690:VID327692 VRZ327690:VRZ327692 WBV327690:WBV327692 WLR327690:WLR327692 WVN327690:WVN327692 F393226:F393228 JB393226:JB393228 SX393226:SX393228 ACT393226:ACT393228 AMP393226:AMP393228 AWL393226:AWL393228 BGH393226:BGH393228 BQD393226:BQD393228 BZZ393226:BZZ393228 CJV393226:CJV393228 CTR393226:CTR393228 DDN393226:DDN393228 DNJ393226:DNJ393228 DXF393226:DXF393228 EHB393226:EHB393228 EQX393226:EQX393228 FAT393226:FAT393228 FKP393226:FKP393228 FUL393226:FUL393228 GEH393226:GEH393228 GOD393226:GOD393228 GXZ393226:GXZ393228 HHV393226:HHV393228 HRR393226:HRR393228 IBN393226:IBN393228 ILJ393226:ILJ393228 IVF393226:IVF393228 JFB393226:JFB393228 JOX393226:JOX393228 JYT393226:JYT393228 KIP393226:KIP393228 KSL393226:KSL393228 LCH393226:LCH393228 LMD393226:LMD393228 LVZ393226:LVZ393228 MFV393226:MFV393228 MPR393226:MPR393228 MZN393226:MZN393228 NJJ393226:NJJ393228 NTF393226:NTF393228 ODB393226:ODB393228 OMX393226:OMX393228 OWT393226:OWT393228 PGP393226:PGP393228 PQL393226:PQL393228 QAH393226:QAH393228 QKD393226:QKD393228 QTZ393226:QTZ393228 RDV393226:RDV393228 RNR393226:RNR393228 RXN393226:RXN393228 SHJ393226:SHJ393228 SRF393226:SRF393228 TBB393226:TBB393228 TKX393226:TKX393228 TUT393226:TUT393228 UEP393226:UEP393228 UOL393226:UOL393228 UYH393226:UYH393228 VID393226:VID393228 VRZ393226:VRZ393228 WBV393226:WBV393228 WLR393226:WLR393228 WVN393226:WVN393228 F458762:F458764 JB458762:JB458764 SX458762:SX458764 ACT458762:ACT458764 AMP458762:AMP458764 AWL458762:AWL458764 BGH458762:BGH458764 BQD458762:BQD458764 BZZ458762:BZZ458764 CJV458762:CJV458764 CTR458762:CTR458764 DDN458762:DDN458764 DNJ458762:DNJ458764 DXF458762:DXF458764 EHB458762:EHB458764 EQX458762:EQX458764 FAT458762:FAT458764 FKP458762:FKP458764 FUL458762:FUL458764 GEH458762:GEH458764 GOD458762:GOD458764 GXZ458762:GXZ458764 HHV458762:HHV458764 HRR458762:HRR458764 IBN458762:IBN458764 ILJ458762:ILJ458764 IVF458762:IVF458764 JFB458762:JFB458764 JOX458762:JOX458764 JYT458762:JYT458764 KIP458762:KIP458764 KSL458762:KSL458764 LCH458762:LCH458764 LMD458762:LMD458764 LVZ458762:LVZ458764 MFV458762:MFV458764 MPR458762:MPR458764 MZN458762:MZN458764 NJJ458762:NJJ458764 NTF458762:NTF458764 ODB458762:ODB458764 OMX458762:OMX458764 OWT458762:OWT458764 PGP458762:PGP458764 PQL458762:PQL458764 QAH458762:QAH458764 QKD458762:QKD458764 QTZ458762:QTZ458764 RDV458762:RDV458764 RNR458762:RNR458764 RXN458762:RXN458764 SHJ458762:SHJ458764 SRF458762:SRF458764 TBB458762:TBB458764 TKX458762:TKX458764 TUT458762:TUT458764 UEP458762:UEP458764 UOL458762:UOL458764 UYH458762:UYH458764 VID458762:VID458764 VRZ458762:VRZ458764 WBV458762:WBV458764 WLR458762:WLR458764 WVN458762:WVN458764 F524298:F524300 JB524298:JB524300 SX524298:SX524300 ACT524298:ACT524300 AMP524298:AMP524300 AWL524298:AWL524300 BGH524298:BGH524300 BQD524298:BQD524300 BZZ524298:BZZ524300 CJV524298:CJV524300 CTR524298:CTR524300 DDN524298:DDN524300 DNJ524298:DNJ524300 DXF524298:DXF524300 EHB524298:EHB524300 EQX524298:EQX524300 FAT524298:FAT524300 FKP524298:FKP524300 FUL524298:FUL524300 GEH524298:GEH524300 GOD524298:GOD524300 GXZ524298:GXZ524300 HHV524298:HHV524300 HRR524298:HRR524300 IBN524298:IBN524300 ILJ524298:ILJ524300 IVF524298:IVF524300 JFB524298:JFB524300 JOX524298:JOX524300 JYT524298:JYT524300 KIP524298:KIP524300 KSL524298:KSL524300 LCH524298:LCH524300 LMD524298:LMD524300 LVZ524298:LVZ524300 MFV524298:MFV524300 MPR524298:MPR524300 MZN524298:MZN524300 NJJ524298:NJJ524300 NTF524298:NTF524300 ODB524298:ODB524300 OMX524298:OMX524300 OWT524298:OWT524300 PGP524298:PGP524300 PQL524298:PQL524300 QAH524298:QAH524300 QKD524298:QKD524300 QTZ524298:QTZ524300 RDV524298:RDV524300 RNR524298:RNR524300 RXN524298:RXN524300 SHJ524298:SHJ524300 SRF524298:SRF524300 TBB524298:TBB524300 TKX524298:TKX524300 TUT524298:TUT524300 UEP524298:UEP524300 UOL524298:UOL524300 UYH524298:UYH524300 VID524298:VID524300 VRZ524298:VRZ524300 WBV524298:WBV524300 WLR524298:WLR524300 WVN524298:WVN524300 F589834:F589836 JB589834:JB589836 SX589834:SX589836 ACT589834:ACT589836 AMP589834:AMP589836 AWL589834:AWL589836 BGH589834:BGH589836 BQD589834:BQD589836 BZZ589834:BZZ589836 CJV589834:CJV589836 CTR589834:CTR589836 DDN589834:DDN589836 DNJ589834:DNJ589836 DXF589834:DXF589836 EHB589834:EHB589836 EQX589834:EQX589836 FAT589834:FAT589836 FKP589834:FKP589836 FUL589834:FUL589836 GEH589834:GEH589836 GOD589834:GOD589836 GXZ589834:GXZ589836 HHV589834:HHV589836 HRR589834:HRR589836 IBN589834:IBN589836 ILJ589834:ILJ589836 IVF589834:IVF589836 JFB589834:JFB589836 JOX589834:JOX589836 JYT589834:JYT589836 KIP589834:KIP589836 KSL589834:KSL589836 LCH589834:LCH589836 LMD589834:LMD589836 LVZ589834:LVZ589836 MFV589834:MFV589836 MPR589834:MPR589836 MZN589834:MZN589836 NJJ589834:NJJ589836 NTF589834:NTF589836 ODB589834:ODB589836 OMX589834:OMX589836 OWT589834:OWT589836 PGP589834:PGP589836 PQL589834:PQL589836 QAH589834:QAH589836 QKD589834:QKD589836 QTZ589834:QTZ589836 RDV589834:RDV589836 RNR589834:RNR589836 RXN589834:RXN589836 SHJ589834:SHJ589836 SRF589834:SRF589836 TBB589834:TBB589836 TKX589834:TKX589836 TUT589834:TUT589836 UEP589834:UEP589836 UOL589834:UOL589836 UYH589834:UYH589836 VID589834:VID589836 VRZ589834:VRZ589836 WBV589834:WBV589836 WLR589834:WLR589836 WVN589834:WVN589836 F655370:F655372 JB655370:JB655372 SX655370:SX655372 ACT655370:ACT655372 AMP655370:AMP655372 AWL655370:AWL655372 BGH655370:BGH655372 BQD655370:BQD655372 BZZ655370:BZZ655372 CJV655370:CJV655372 CTR655370:CTR655372 DDN655370:DDN655372 DNJ655370:DNJ655372 DXF655370:DXF655372 EHB655370:EHB655372 EQX655370:EQX655372 FAT655370:FAT655372 FKP655370:FKP655372 FUL655370:FUL655372 GEH655370:GEH655372 GOD655370:GOD655372 GXZ655370:GXZ655372 HHV655370:HHV655372 HRR655370:HRR655372 IBN655370:IBN655372 ILJ655370:ILJ655372 IVF655370:IVF655372 JFB655370:JFB655372 JOX655370:JOX655372 JYT655370:JYT655372 KIP655370:KIP655372 KSL655370:KSL655372 LCH655370:LCH655372 LMD655370:LMD655372 LVZ655370:LVZ655372 MFV655370:MFV655372 MPR655370:MPR655372 MZN655370:MZN655372 NJJ655370:NJJ655372 NTF655370:NTF655372 ODB655370:ODB655372 OMX655370:OMX655372 OWT655370:OWT655372 PGP655370:PGP655372 PQL655370:PQL655372 QAH655370:QAH655372 QKD655370:QKD655372 QTZ655370:QTZ655372 RDV655370:RDV655372 RNR655370:RNR655372 RXN655370:RXN655372 SHJ655370:SHJ655372 SRF655370:SRF655372 TBB655370:TBB655372 TKX655370:TKX655372 TUT655370:TUT655372 UEP655370:UEP655372 UOL655370:UOL655372 UYH655370:UYH655372 VID655370:VID655372 VRZ655370:VRZ655372 WBV655370:WBV655372 WLR655370:WLR655372 WVN655370:WVN655372 F720906:F720908 JB720906:JB720908 SX720906:SX720908 ACT720906:ACT720908 AMP720906:AMP720908 AWL720906:AWL720908 BGH720906:BGH720908 BQD720906:BQD720908 BZZ720906:BZZ720908 CJV720906:CJV720908 CTR720906:CTR720908 DDN720906:DDN720908 DNJ720906:DNJ720908 DXF720906:DXF720908 EHB720906:EHB720908 EQX720906:EQX720908 FAT720906:FAT720908 FKP720906:FKP720908 FUL720906:FUL720908 GEH720906:GEH720908 GOD720906:GOD720908 GXZ720906:GXZ720908 HHV720906:HHV720908 HRR720906:HRR720908 IBN720906:IBN720908 ILJ720906:ILJ720908 IVF720906:IVF720908 JFB720906:JFB720908 JOX720906:JOX720908 JYT720906:JYT720908 KIP720906:KIP720908 KSL720906:KSL720908 LCH720906:LCH720908 LMD720906:LMD720908 LVZ720906:LVZ720908 MFV720906:MFV720908 MPR720906:MPR720908 MZN720906:MZN720908 NJJ720906:NJJ720908 NTF720906:NTF720908 ODB720906:ODB720908 OMX720906:OMX720908 OWT720906:OWT720908 PGP720906:PGP720908 PQL720906:PQL720908 QAH720906:QAH720908 QKD720906:QKD720908 QTZ720906:QTZ720908 RDV720906:RDV720908 RNR720906:RNR720908 RXN720906:RXN720908 SHJ720906:SHJ720908 SRF720906:SRF720908 TBB720906:TBB720908 TKX720906:TKX720908 TUT720906:TUT720908 UEP720906:UEP720908 UOL720906:UOL720908 UYH720906:UYH720908 VID720906:VID720908 VRZ720906:VRZ720908 WBV720906:WBV720908 WLR720906:WLR720908 WVN720906:WVN720908 F786442:F786444 JB786442:JB786444 SX786442:SX786444 ACT786442:ACT786444 AMP786442:AMP786444 AWL786442:AWL786444 BGH786442:BGH786444 BQD786442:BQD786444 BZZ786442:BZZ786444 CJV786442:CJV786444 CTR786442:CTR786444 DDN786442:DDN786444 DNJ786442:DNJ786444 DXF786442:DXF786444 EHB786442:EHB786444 EQX786442:EQX786444 FAT786442:FAT786444 FKP786442:FKP786444 FUL786442:FUL786444 GEH786442:GEH786444 GOD786442:GOD786444 GXZ786442:GXZ786444 HHV786442:HHV786444 HRR786442:HRR786444 IBN786442:IBN786444 ILJ786442:ILJ786444 IVF786442:IVF786444 JFB786442:JFB786444 JOX786442:JOX786444 JYT786442:JYT786444 KIP786442:KIP786444 KSL786442:KSL786444 LCH786442:LCH786444 LMD786442:LMD786444 LVZ786442:LVZ786444 MFV786442:MFV786444 MPR786442:MPR786444 MZN786442:MZN786444 NJJ786442:NJJ786444 NTF786442:NTF786444 ODB786442:ODB786444 OMX786442:OMX786444 OWT786442:OWT786444 PGP786442:PGP786444 PQL786442:PQL786444 QAH786442:QAH786444 QKD786442:QKD786444 QTZ786442:QTZ786444 RDV786442:RDV786444 RNR786442:RNR786444 RXN786442:RXN786444 SHJ786442:SHJ786444 SRF786442:SRF786444 TBB786442:TBB786444 TKX786442:TKX786444 TUT786442:TUT786444 UEP786442:UEP786444 UOL786442:UOL786444 UYH786442:UYH786444 VID786442:VID786444 VRZ786442:VRZ786444 WBV786442:WBV786444 WLR786442:WLR786444 WVN786442:WVN786444 F851978:F851980 JB851978:JB851980 SX851978:SX851980 ACT851978:ACT851980 AMP851978:AMP851980 AWL851978:AWL851980 BGH851978:BGH851980 BQD851978:BQD851980 BZZ851978:BZZ851980 CJV851978:CJV851980 CTR851978:CTR851980 DDN851978:DDN851980 DNJ851978:DNJ851980 DXF851978:DXF851980 EHB851978:EHB851980 EQX851978:EQX851980 FAT851978:FAT851980 FKP851978:FKP851980 FUL851978:FUL851980 GEH851978:GEH851980 GOD851978:GOD851980 GXZ851978:GXZ851980 HHV851978:HHV851980 HRR851978:HRR851980 IBN851978:IBN851980 ILJ851978:ILJ851980 IVF851978:IVF851980 JFB851978:JFB851980 JOX851978:JOX851980 JYT851978:JYT851980 KIP851978:KIP851980 KSL851978:KSL851980 LCH851978:LCH851980 LMD851978:LMD851980 LVZ851978:LVZ851980 MFV851978:MFV851980 MPR851978:MPR851980 MZN851978:MZN851980 NJJ851978:NJJ851980 NTF851978:NTF851980 ODB851978:ODB851980 OMX851978:OMX851980 OWT851978:OWT851980 PGP851978:PGP851980 PQL851978:PQL851980 QAH851978:QAH851980 QKD851978:QKD851980 QTZ851978:QTZ851980 RDV851978:RDV851980 RNR851978:RNR851980 RXN851978:RXN851980 SHJ851978:SHJ851980 SRF851978:SRF851980 TBB851978:TBB851980 TKX851978:TKX851980 TUT851978:TUT851980 UEP851978:UEP851980 UOL851978:UOL851980 UYH851978:UYH851980 VID851978:VID851980 VRZ851978:VRZ851980 WBV851978:WBV851980 WLR851978:WLR851980 WVN851978:WVN851980 F917514:F917516 JB917514:JB917516 SX917514:SX917516 ACT917514:ACT917516 AMP917514:AMP917516 AWL917514:AWL917516 BGH917514:BGH917516 BQD917514:BQD917516 BZZ917514:BZZ917516 CJV917514:CJV917516 CTR917514:CTR917516 DDN917514:DDN917516 DNJ917514:DNJ917516 DXF917514:DXF917516 EHB917514:EHB917516 EQX917514:EQX917516 FAT917514:FAT917516 FKP917514:FKP917516 FUL917514:FUL917516 GEH917514:GEH917516 GOD917514:GOD917516 GXZ917514:GXZ917516 HHV917514:HHV917516 HRR917514:HRR917516 IBN917514:IBN917516 ILJ917514:ILJ917516 IVF917514:IVF917516 JFB917514:JFB917516 JOX917514:JOX917516 JYT917514:JYT917516 KIP917514:KIP917516 KSL917514:KSL917516 LCH917514:LCH917516 LMD917514:LMD917516 LVZ917514:LVZ917516 MFV917514:MFV917516 MPR917514:MPR917516 MZN917514:MZN917516 NJJ917514:NJJ917516 NTF917514:NTF917516 ODB917514:ODB917516 OMX917514:OMX917516 OWT917514:OWT917516 PGP917514:PGP917516 PQL917514:PQL917516 QAH917514:QAH917516 QKD917514:QKD917516 QTZ917514:QTZ917516 RDV917514:RDV917516 RNR917514:RNR917516 RXN917514:RXN917516 SHJ917514:SHJ917516 SRF917514:SRF917516 TBB917514:TBB917516 TKX917514:TKX917516 TUT917514:TUT917516 UEP917514:UEP917516 UOL917514:UOL917516 UYH917514:UYH917516 VID917514:VID917516 VRZ917514:VRZ917516 WBV917514:WBV917516 WLR917514:WLR917516 WVN917514:WVN917516 F983050:F983052 JB983050:JB983052 SX983050:SX983052 ACT983050:ACT983052 AMP983050:AMP983052 AWL983050:AWL983052 BGH983050:BGH983052 BQD983050:BQD983052 BZZ983050:BZZ983052 CJV983050:CJV983052 CTR983050:CTR983052 DDN983050:DDN983052 DNJ983050:DNJ983052 DXF983050:DXF983052 EHB983050:EHB983052 EQX983050:EQX983052 FAT983050:FAT983052 FKP983050:FKP983052 FUL983050:FUL983052 GEH983050:GEH983052 GOD983050:GOD983052 GXZ983050:GXZ983052 HHV983050:HHV983052 HRR983050:HRR983052 IBN983050:IBN983052 ILJ983050:ILJ983052 IVF983050:IVF983052 JFB983050:JFB983052 JOX983050:JOX983052 JYT983050:JYT983052 KIP983050:KIP983052 KSL983050:KSL983052 LCH983050:LCH983052 LMD983050:LMD983052 LVZ983050:LVZ983052 MFV983050:MFV983052 MPR983050:MPR983052 MZN983050:MZN983052 NJJ983050:NJJ983052 NTF983050:NTF983052 ODB983050:ODB983052 OMX983050:OMX983052 OWT983050:OWT983052 PGP983050:PGP983052 PQL983050:PQL983052 QAH983050:QAH983052 QKD983050:QKD983052 QTZ983050:QTZ983052 RDV983050:RDV983052 RNR983050:RNR983052 RXN983050:RXN983052 SHJ983050:SHJ983052 SRF983050:SRF983052 TBB983050:TBB983052 TKX983050:TKX983052 TUT983050:TUT983052 UEP983050:UEP983052 UOL983050:UOL983052 UYH983050:UYH983052 VID983050:VID983052 VRZ983050:VRZ983052 WBV983050:WBV983052 WLR983050:WLR983052 WVN983050:WVN983052 F13:F23 JB13:JB23 SX13:SX23 ACT13:ACT23 AMP13:AMP23 AWL13:AWL23 BGH13:BGH23 BQD13:BQD23 BZZ13:BZZ23 CJV13:CJV23 CTR13:CTR23 DDN13:DDN23 DNJ13:DNJ23 DXF13:DXF23 EHB13:EHB23 EQX13:EQX23 FAT13:FAT23 FKP13:FKP23 FUL13:FUL23 GEH13:GEH23 GOD13:GOD23 GXZ13:GXZ23 HHV13:HHV23 HRR13:HRR23 IBN13:IBN23 ILJ13:ILJ23 IVF13:IVF23 JFB13:JFB23 JOX13:JOX23 JYT13:JYT23 KIP13:KIP23 KSL13:KSL23 LCH13:LCH23 LMD13:LMD23 LVZ13:LVZ23 MFV13:MFV23 MPR13:MPR23 MZN13:MZN23 NJJ13:NJJ23 NTF13:NTF23 ODB13:ODB23 OMX13:OMX23 OWT13:OWT23 PGP13:PGP23 PQL13:PQL23 QAH13:QAH23 QKD13:QKD23 QTZ13:QTZ23 RDV13:RDV23 RNR13:RNR23 RXN13:RXN23 SHJ13:SHJ23 SRF13:SRF23 TBB13:TBB23 TKX13:TKX23 TUT13:TUT23 UEP13:UEP23 UOL13:UOL23 UYH13:UYH23 VID13:VID23 VRZ13:VRZ23 WBV13:WBV23 WLR13:WLR23 WVN13:WVN23 F65551:F65561 JB65551:JB65561 SX65551:SX65561 ACT65551:ACT65561 AMP65551:AMP65561 AWL65551:AWL65561 BGH65551:BGH65561 BQD65551:BQD65561 BZZ65551:BZZ65561 CJV65551:CJV65561 CTR65551:CTR65561 DDN65551:DDN65561 DNJ65551:DNJ65561 DXF65551:DXF65561 EHB65551:EHB65561 EQX65551:EQX65561 FAT65551:FAT65561 FKP65551:FKP65561 FUL65551:FUL65561 GEH65551:GEH65561 GOD65551:GOD65561 GXZ65551:GXZ65561 HHV65551:HHV65561 HRR65551:HRR65561 IBN65551:IBN65561 ILJ65551:ILJ65561 IVF65551:IVF65561 JFB65551:JFB65561 JOX65551:JOX65561 JYT65551:JYT65561 KIP65551:KIP65561 KSL65551:KSL65561 LCH65551:LCH65561 LMD65551:LMD65561 LVZ65551:LVZ65561 MFV65551:MFV65561 MPR65551:MPR65561 MZN65551:MZN65561 NJJ65551:NJJ65561 NTF65551:NTF65561 ODB65551:ODB65561 OMX65551:OMX65561 OWT65551:OWT65561 PGP65551:PGP65561 PQL65551:PQL65561 QAH65551:QAH65561 QKD65551:QKD65561 QTZ65551:QTZ65561 RDV65551:RDV65561 RNR65551:RNR65561 RXN65551:RXN65561 SHJ65551:SHJ65561 SRF65551:SRF65561 TBB65551:TBB65561 TKX65551:TKX65561 TUT65551:TUT65561 UEP65551:UEP65561 UOL65551:UOL65561 UYH65551:UYH65561 VID65551:VID65561 VRZ65551:VRZ65561 WBV65551:WBV65561 WLR65551:WLR65561 WVN65551:WVN65561 F131087:F131097 JB131087:JB131097 SX131087:SX131097 ACT131087:ACT131097 AMP131087:AMP131097 AWL131087:AWL131097 BGH131087:BGH131097 BQD131087:BQD131097 BZZ131087:BZZ131097 CJV131087:CJV131097 CTR131087:CTR131097 DDN131087:DDN131097 DNJ131087:DNJ131097 DXF131087:DXF131097 EHB131087:EHB131097 EQX131087:EQX131097 FAT131087:FAT131097 FKP131087:FKP131097 FUL131087:FUL131097 GEH131087:GEH131097 GOD131087:GOD131097 GXZ131087:GXZ131097 HHV131087:HHV131097 HRR131087:HRR131097 IBN131087:IBN131097 ILJ131087:ILJ131097 IVF131087:IVF131097 JFB131087:JFB131097 JOX131087:JOX131097 JYT131087:JYT131097 KIP131087:KIP131097 KSL131087:KSL131097 LCH131087:LCH131097 LMD131087:LMD131097 LVZ131087:LVZ131097 MFV131087:MFV131097 MPR131087:MPR131097 MZN131087:MZN131097 NJJ131087:NJJ131097 NTF131087:NTF131097 ODB131087:ODB131097 OMX131087:OMX131097 OWT131087:OWT131097 PGP131087:PGP131097 PQL131087:PQL131097 QAH131087:QAH131097 QKD131087:QKD131097 QTZ131087:QTZ131097 RDV131087:RDV131097 RNR131087:RNR131097 RXN131087:RXN131097 SHJ131087:SHJ131097 SRF131087:SRF131097 TBB131087:TBB131097 TKX131087:TKX131097 TUT131087:TUT131097 UEP131087:UEP131097 UOL131087:UOL131097 UYH131087:UYH131097 VID131087:VID131097 VRZ131087:VRZ131097 WBV131087:WBV131097 WLR131087:WLR131097 WVN131087:WVN131097 F196623:F196633 JB196623:JB196633 SX196623:SX196633 ACT196623:ACT196633 AMP196623:AMP196633 AWL196623:AWL196633 BGH196623:BGH196633 BQD196623:BQD196633 BZZ196623:BZZ196633 CJV196623:CJV196633 CTR196623:CTR196633 DDN196623:DDN196633 DNJ196623:DNJ196633 DXF196623:DXF196633 EHB196623:EHB196633 EQX196623:EQX196633 FAT196623:FAT196633 FKP196623:FKP196633 FUL196623:FUL196633 GEH196623:GEH196633 GOD196623:GOD196633 GXZ196623:GXZ196633 HHV196623:HHV196633 HRR196623:HRR196633 IBN196623:IBN196633 ILJ196623:ILJ196633 IVF196623:IVF196633 JFB196623:JFB196633 JOX196623:JOX196633 JYT196623:JYT196633 KIP196623:KIP196633 KSL196623:KSL196633 LCH196623:LCH196633 LMD196623:LMD196633 LVZ196623:LVZ196633 MFV196623:MFV196633 MPR196623:MPR196633 MZN196623:MZN196633 NJJ196623:NJJ196633 NTF196623:NTF196633 ODB196623:ODB196633 OMX196623:OMX196633 OWT196623:OWT196633 PGP196623:PGP196633 PQL196623:PQL196633 QAH196623:QAH196633 QKD196623:QKD196633 QTZ196623:QTZ196633 RDV196623:RDV196633 RNR196623:RNR196633 RXN196623:RXN196633 SHJ196623:SHJ196633 SRF196623:SRF196633 TBB196623:TBB196633 TKX196623:TKX196633 TUT196623:TUT196633 UEP196623:UEP196633 UOL196623:UOL196633 UYH196623:UYH196633 VID196623:VID196633 VRZ196623:VRZ196633 WBV196623:WBV196633 WLR196623:WLR196633 WVN196623:WVN196633 F262159:F262169 JB262159:JB262169 SX262159:SX262169 ACT262159:ACT262169 AMP262159:AMP262169 AWL262159:AWL262169 BGH262159:BGH262169 BQD262159:BQD262169 BZZ262159:BZZ262169 CJV262159:CJV262169 CTR262159:CTR262169 DDN262159:DDN262169 DNJ262159:DNJ262169 DXF262159:DXF262169 EHB262159:EHB262169 EQX262159:EQX262169 FAT262159:FAT262169 FKP262159:FKP262169 FUL262159:FUL262169 GEH262159:GEH262169 GOD262159:GOD262169 GXZ262159:GXZ262169 HHV262159:HHV262169 HRR262159:HRR262169 IBN262159:IBN262169 ILJ262159:ILJ262169 IVF262159:IVF262169 JFB262159:JFB262169 JOX262159:JOX262169 JYT262159:JYT262169 KIP262159:KIP262169 KSL262159:KSL262169 LCH262159:LCH262169 LMD262159:LMD262169 LVZ262159:LVZ262169 MFV262159:MFV262169 MPR262159:MPR262169 MZN262159:MZN262169 NJJ262159:NJJ262169 NTF262159:NTF262169 ODB262159:ODB262169 OMX262159:OMX262169 OWT262159:OWT262169 PGP262159:PGP262169 PQL262159:PQL262169 QAH262159:QAH262169 QKD262159:QKD262169 QTZ262159:QTZ262169 RDV262159:RDV262169 RNR262159:RNR262169 RXN262159:RXN262169 SHJ262159:SHJ262169 SRF262159:SRF262169 TBB262159:TBB262169 TKX262159:TKX262169 TUT262159:TUT262169 UEP262159:UEP262169 UOL262159:UOL262169 UYH262159:UYH262169 VID262159:VID262169 VRZ262159:VRZ262169 WBV262159:WBV262169 WLR262159:WLR262169 WVN262159:WVN262169 F327695:F327705 JB327695:JB327705 SX327695:SX327705 ACT327695:ACT327705 AMP327695:AMP327705 AWL327695:AWL327705 BGH327695:BGH327705 BQD327695:BQD327705 BZZ327695:BZZ327705 CJV327695:CJV327705 CTR327695:CTR327705 DDN327695:DDN327705 DNJ327695:DNJ327705 DXF327695:DXF327705 EHB327695:EHB327705 EQX327695:EQX327705 FAT327695:FAT327705 FKP327695:FKP327705 FUL327695:FUL327705 GEH327695:GEH327705 GOD327695:GOD327705 GXZ327695:GXZ327705 HHV327695:HHV327705 HRR327695:HRR327705 IBN327695:IBN327705 ILJ327695:ILJ327705 IVF327695:IVF327705 JFB327695:JFB327705 JOX327695:JOX327705 JYT327695:JYT327705 KIP327695:KIP327705 KSL327695:KSL327705 LCH327695:LCH327705 LMD327695:LMD327705 LVZ327695:LVZ327705 MFV327695:MFV327705 MPR327695:MPR327705 MZN327695:MZN327705 NJJ327695:NJJ327705 NTF327695:NTF327705 ODB327695:ODB327705 OMX327695:OMX327705 OWT327695:OWT327705 PGP327695:PGP327705 PQL327695:PQL327705 QAH327695:QAH327705 QKD327695:QKD327705 QTZ327695:QTZ327705 RDV327695:RDV327705 RNR327695:RNR327705 RXN327695:RXN327705 SHJ327695:SHJ327705 SRF327695:SRF327705 TBB327695:TBB327705 TKX327695:TKX327705 TUT327695:TUT327705 UEP327695:UEP327705 UOL327695:UOL327705 UYH327695:UYH327705 VID327695:VID327705 VRZ327695:VRZ327705 WBV327695:WBV327705 WLR327695:WLR327705 WVN327695:WVN327705 F393231:F393241 JB393231:JB393241 SX393231:SX393241 ACT393231:ACT393241 AMP393231:AMP393241 AWL393231:AWL393241 BGH393231:BGH393241 BQD393231:BQD393241 BZZ393231:BZZ393241 CJV393231:CJV393241 CTR393231:CTR393241 DDN393231:DDN393241 DNJ393231:DNJ393241 DXF393231:DXF393241 EHB393231:EHB393241 EQX393231:EQX393241 FAT393231:FAT393241 FKP393231:FKP393241 FUL393231:FUL393241 GEH393231:GEH393241 GOD393231:GOD393241 GXZ393231:GXZ393241 HHV393231:HHV393241 HRR393231:HRR393241 IBN393231:IBN393241 ILJ393231:ILJ393241 IVF393231:IVF393241 JFB393231:JFB393241 JOX393231:JOX393241 JYT393231:JYT393241 KIP393231:KIP393241 KSL393231:KSL393241 LCH393231:LCH393241 LMD393231:LMD393241 LVZ393231:LVZ393241 MFV393231:MFV393241 MPR393231:MPR393241 MZN393231:MZN393241 NJJ393231:NJJ393241 NTF393231:NTF393241 ODB393231:ODB393241 OMX393231:OMX393241 OWT393231:OWT393241 PGP393231:PGP393241 PQL393231:PQL393241 QAH393231:QAH393241 QKD393231:QKD393241 QTZ393231:QTZ393241 RDV393231:RDV393241 RNR393231:RNR393241 RXN393231:RXN393241 SHJ393231:SHJ393241 SRF393231:SRF393241 TBB393231:TBB393241 TKX393231:TKX393241 TUT393231:TUT393241 UEP393231:UEP393241 UOL393231:UOL393241 UYH393231:UYH393241 VID393231:VID393241 VRZ393231:VRZ393241 WBV393231:WBV393241 WLR393231:WLR393241 WVN393231:WVN393241 F458767:F458777 JB458767:JB458777 SX458767:SX458777 ACT458767:ACT458777 AMP458767:AMP458777 AWL458767:AWL458777 BGH458767:BGH458777 BQD458767:BQD458777 BZZ458767:BZZ458777 CJV458767:CJV458777 CTR458767:CTR458777 DDN458767:DDN458777 DNJ458767:DNJ458777 DXF458767:DXF458777 EHB458767:EHB458777 EQX458767:EQX458777 FAT458767:FAT458777 FKP458767:FKP458777 FUL458767:FUL458777 GEH458767:GEH458777 GOD458767:GOD458777 GXZ458767:GXZ458777 HHV458767:HHV458777 HRR458767:HRR458777 IBN458767:IBN458777 ILJ458767:ILJ458777 IVF458767:IVF458777 JFB458767:JFB458777 JOX458767:JOX458777 JYT458767:JYT458777 KIP458767:KIP458777 KSL458767:KSL458777 LCH458767:LCH458777 LMD458767:LMD458777 LVZ458767:LVZ458777 MFV458767:MFV458777 MPR458767:MPR458777 MZN458767:MZN458777 NJJ458767:NJJ458777 NTF458767:NTF458777 ODB458767:ODB458777 OMX458767:OMX458777 OWT458767:OWT458777 PGP458767:PGP458777 PQL458767:PQL458777 QAH458767:QAH458777 QKD458767:QKD458777 QTZ458767:QTZ458777 RDV458767:RDV458777 RNR458767:RNR458777 RXN458767:RXN458777 SHJ458767:SHJ458777 SRF458767:SRF458777 TBB458767:TBB458777 TKX458767:TKX458777 TUT458767:TUT458777 UEP458767:UEP458777 UOL458767:UOL458777 UYH458767:UYH458777 VID458767:VID458777 VRZ458767:VRZ458777 WBV458767:WBV458777 WLR458767:WLR458777 WVN458767:WVN458777 F524303:F524313 JB524303:JB524313 SX524303:SX524313 ACT524303:ACT524313 AMP524303:AMP524313 AWL524303:AWL524313 BGH524303:BGH524313 BQD524303:BQD524313 BZZ524303:BZZ524313 CJV524303:CJV524313 CTR524303:CTR524313 DDN524303:DDN524313 DNJ524303:DNJ524313 DXF524303:DXF524313 EHB524303:EHB524313 EQX524303:EQX524313 FAT524303:FAT524313 FKP524303:FKP524313 FUL524303:FUL524313 GEH524303:GEH524313 GOD524303:GOD524313 GXZ524303:GXZ524313 HHV524303:HHV524313 HRR524303:HRR524313 IBN524303:IBN524313 ILJ524303:ILJ524313 IVF524303:IVF524313 JFB524303:JFB524313 JOX524303:JOX524313 JYT524303:JYT524313 KIP524303:KIP524313 KSL524303:KSL524313 LCH524303:LCH524313 LMD524303:LMD524313 LVZ524303:LVZ524313 MFV524303:MFV524313 MPR524303:MPR524313 MZN524303:MZN524313 NJJ524303:NJJ524313 NTF524303:NTF524313 ODB524303:ODB524313 OMX524303:OMX524313 OWT524303:OWT524313 PGP524303:PGP524313 PQL524303:PQL524313 QAH524303:QAH524313 QKD524303:QKD524313 QTZ524303:QTZ524313 RDV524303:RDV524313 RNR524303:RNR524313 RXN524303:RXN524313 SHJ524303:SHJ524313 SRF524303:SRF524313 TBB524303:TBB524313 TKX524303:TKX524313 TUT524303:TUT524313 UEP524303:UEP524313 UOL524303:UOL524313 UYH524303:UYH524313 VID524303:VID524313 VRZ524303:VRZ524313 WBV524303:WBV524313 WLR524303:WLR524313 WVN524303:WVN524313 F589839:F589849 JB589839:JB589849 SX589839:SX589849 ACT589839:ACT589849 AMP589839:AMP589849 AWL589839:AWL589849 BGH589839:BGH589849 BQD589839:BQD589849 BZZ589839:BZZ589849 CJV589839:CJV589849 CTR589839:CTR589849 DDN589839:DDN589849 DNJ589839:DNJ589849 DXF589839:DXF589849 EHB589839:EHB589849 EQX589839:EQX589849 FAT589839:FAT589849 FKP589839:FKP589849 FUL589839:FUL589849 GEH589839:GEH589849 GOD589839:GOD589849 GXZ589839:GXZ589849 HHV589839:HHV589849 HRR589839:HRR589849 IBN589839:IBN589849 ILJ589839:ILJ589849 IVF589839:IVF589849 JFB589839:JFB589849 JOX589839:JOX589849 JYT589839:JYT589849 KIP589839:KIP589849 KSL589839:KSL589849 LCH589839:LCH589849 LMD589839:LMD589849 LVZ589839:LVZ589849 MFV589839:MFV589849 MPR589839:MPR589849 MZN589839:MZN589849 NJJ589839:NJJ589849 NTF589839:NTF589849 ODB589839:ODB589849 OMX589839:OMX589849 OWT589839:OWT589849 PGP589839:PGP589849 PQL589839:PQL589849 QAH589839:QAH589849 QKD589839:QKD589849 QTZ589839:QTZ589849 RDV589839:RDV589849 RNR589839:RNR589849 RXN589839:RXN589849 SHJ589839:SHJ589849 SRF589839:SRF589849 TBB589839:TBB589849 TKX589839:TKX589849 TUT589839:TUT589849 UEP589839:UEP589849 UOL589839:UOL589849 UYH589839:UYH589849 VID589839:VID589849 VRZ589839:VRZ589849 WBV589839:WBV589849 WLR589839:WLR589849 WVN589839:WVN589849 F655375:F655385 JB655375:JB655385 SX655375:SX655385 ACT655375:ACT655385 AMP655375:AMP655385 AWL655375:AWL655385 BGH655375:BGH655385 BQD655375:BQD655385 BZZ655375:BZZ655385 CJV655375:CJV655385 CTR655375:CTR655385 DDN655375:DDN655385 DNJ655375:DNJ655385 DXF655375:DXF655385 EHB655375:EHB655385 EQX655375:EQX655385 FAT655375:FAT655385 FKP655375:FKP655385 FUL655375:FUL655385 GEH655375:GEH655385 GOD655375:GOD655385 GXZ655375:GXZ655385 HHV655375:HHV655385 HRR655375:HRR655385 IBN655375:IBN655385 ILJ655375:ILJ655385 IVF655375:IVF655385 JFB655375:JFB655385 JOX655375:JOX655385 JYT655375:JYT655385 KIP655375:KIP655385 KSL655375:KSL655385 LCH655375:LCH655385 LMD655375:LMD655385 LVZ655375:LVZ655385 MFV655375:MFV655385 MPR655375:MPR655385 MZN655375:MZN655385 NJJ655375:NJJ655385 NTF655375:NTF655385 ODB655375:ODB655385 OMX655375:OMX655385 OWT655375:OWT655385 PGP655375:PGP655385 PQL655375:PQL655385 QAH655375:QAH655385 QKD655375:QKD655385 QTZ655375:QTZ655385 RDV655375:RDV655385 RNR655375:RNR655385 RXN655375:RXN655385 SHJ655375:SHJ655385 SRF655375:SRF655385 TBB655375:TBB655385 TKX655375:TKX655385 TUT655375:TUT655385 UEP655375:UEP655385 UOL655375:UOL655385 UYH655375:UYH655385 VID655375:VID655385 VRZ655375:VRZ655385 WBV655375:WBV655385 WLR655375:WLR655385 WVN655375:WVN655385 F720911:F720921 JB720911:JB720921 SX720911:SX720921 ACT720911:ACT720921 AMP720911:AMP720921 AWL720911:AWL720921 BGH720911:BGH720921 BQD720911:BQD720921 BZZ720911:BZZ720921 CJV720911:CJV720921 CTR720911:CTR720921 DDN720911:DDN720921 DNJ720911:DNJ720921 DXF720911:DXF720921 EHB720911:EHB720921 EQX720911:EQX720921 FAT720911:FAT720921 FKP720911:FKP720921 FUL720911:FUL720921 GEH720911:GEH720921 GOD720911:GOD720921 GXZ720911:GXZ720921 HHV720911:HHV720921 HRR720911:HRR720921 IBN720911:IBN720921 ILJ720911:ILJ720921 IVF720911:IVF720921 JFB720911:JFB720921 JOX720911:JOX720921 JYT720911:JYT720921 KIP720911:KIP720921 KSL720911:KSL720921 LCH720911:LCH720921 LMD720911:LMD720921 LVZ720911:LVZ720921 MFV720911:MFV720921 MPR720911:MPR720921 MZN720911:MZN720921 NJJ720911:NJJ720921 NTF720911:NTF720921 ODB720911:ODB720921 OMX720911:OMX720921 OWT720911:OWT720921 PGP720911:PGP720921 PQL720911:PQL720921 QAH720911:QAH720921 QKD720911:QKD720921 QTZ720911:QTZ720921 RDV720911:RDV720921 RNR720911:RNR720921 RXN720911:RXN720921 SHJ720911:SHJ720921 SRF720911:SRF720921 TBB720911:TBB720921 TKX720911:TKX720921 TUT720911:TUT720921 UEP720911:UEP720921 UOL720911:UOL720921 UYH720911:UYH720921 VID720911:VID720921 VRZ720911:VRZ720921 WBV720911:WBV720921 WLR720911:WLR720921 WVN720911:WVN720921 F786447:F786457 JB786447:JB786457 SX786447:SX786457 ACT786447:ACT786457 AMP786447:AMP786457 AWL786447:AWL786457 BGH786447:BGH786457 BQD786447:BQD786457 BZZ786447:BZZ786457 CJV786447:CJV786457 CTR786447:CTR786457 DDN786447:DDN786457 DNJ786447:DNJ786457 DXF786447:DXF786457 EHB786447:EHB786457 EQX786447:EQX786457 FAT786447:FAT786457 FKP786447:FKP786457 FUL786447:FUL786457 GEH786447:GEH786457 GOD786447:GOD786457 GXZ786447:GXZ786457 HHV786447:HHV786457 HRR786447:HRR786457 IBN786447:IBN786457 ILJ786447:ILJ786457 IVF786447:IVF786457 JFB786447:JFB786457 JOX786447:JOX786457 JYT786447:JYT786457 KIP786447:KIP786457 KSL786447:KSL786457 LCH786447:LCH786457 LMD786447:LMD786457 LVZ786447:LVZ786457 MFV786447:MFV786457 MPR786447:MPR786457 MZN786447:MZN786457 NJJ786447:NJJ786457 NTF786447:NTF786457 ODB786447:ODB786457 OMX786447:OMX786457 OWT786447:OWT786457 PGP786447:PGP786457 PQL786447:PQL786457 QAH786447:QAH786457 QKD786447:QKD786457 QTZ786447:QTZ786457 RDV786447:RDV786457 RNR786447:RNR786457 RXN786447:RXN786457 SHJ786447:SHJ786457 SRF786447:SRF786457 TBB786447:TBB786457 TKX786447:TKX786457 TUT786447:TUT786457 UEP786447:UEP786457 UOL786447:UOL786457 UYH786447:UYH786457 VID786447:VID786457 VRZ786447:VRZ786457 WBV786447:WBV786457 WLR786447:WLR786457 WVN786447:WVN786457 F851983:F851993 JB851983:JB851993 SX851983:SX851993 ACT851983:ACT851993 AMP851983:AMP851993 AWL851983:AWL851993 BGH851983:BGH851993 BQD851983:BQD851993 BZZ851983:BZZ851993 CJV851983:CJV851993 CTR851983:CTR851993 DDN851983:DDN851993 DNJ851983:DNJ851993 DXF851983:DXF851993 EHB851983:EHB851993 EQX851983:EQX851993 FAT851983:FAT851993 FKP851983:FKP851993 FUL851983:FUL851993 GEH851983:GEH851993 GOD851983:GOD851993 GXZ851983:GXZ851993 HHV851983:HHV851993 HRR851983:HRR851993 IBN851983:IBN851993 ILJ851983:ILJ851993 IVF851983:IVF851993 JFB851983:JFB851993 JOX851983:JOX851993 JYT851983:JYT851993 KIP851983:KIP851993 KSL851983:KSL851993 LCH851983:LCH851993 LMD851983:LMD851993 LVZ851983:LVZ851993 MFV851983:MFV851993 MPR851983:MPR851993 MZN851983:MZN851993 NJJ851983:NJJ851993 NTF851983:NTF851993 ODB851983:ODB851993 OMX851983:OMX851993 OWT851983:OWT851993 PGP851983:PGP851993 PQL851983:PQL851993 QAH851983:QAH851993 QKD851983:QKD851993 QTZ851983:QTZ851993 RDV851983:RDV851993 RNR851983:RNR851993 RXN851983:RXN851993 SHJ851983:SHJ851993 SRF851983:SRF851993 TBB851983:TBB851993 TKX851983:TKX851993 TUT851983:TUT851993 UEP851983:UEP851993 UOL851983:UOL851993 UYH851983:UYH851993 VID851983:VID851993 VRZ851983:VRZ851993 WBV851983:WBV851993 WLR851983:WLR851993 WVN851983:WVN851993 F917519:F917529 JB917519:JB917529 SX917519:SX917529 ACT917519:ACT917529 AMP917519:AMP917529 AWL917519:AWL917529 BGH917519:BGH917529 BQD917519:BQD917529 BZZ917519:BZZ917529 CJV917519:CJV917529 CTR917519:CTR917529 DDN917519:DDN917529 DNJ917519:DNJ917529 DXF917519:DXF917529 EHB917519:EHB917529 EQX917519:EQX917529 FAT917519:FAT917529 FKP917519:FKP917529 FUL917519:FUL917529 GEH917519:GEH917529 GOD917519:GOD917529 GXZ917519:GXZ917529 HHV917519:HHV917529 HRR917519:HRR917529 IBN917519:IBN917529 ILJ917519:ILJ917529 IVF917519:IVF917529 JFB917519:JFB917529 JOX917519:JOX917529 JYT917519:JYT917529 KIP917519:KIP917529 KSL917519:KSL917529 LCH917519:LCH917529 LMD917519:LMD917529 LVZ917519:LVZ917529 MFV917519:MFV917529 MPR917519:MPR917529 MZN917519:MZN917529 NJJ917519:NJJ917529 NTF917519:NTF917529 ODB917519:ODB917529 OMX917519:OMX917529 OWT917519:OWT917529 PGP917519:PGP917529 PQL917519:PQL917529 QAH917519:QAH917529 QKD917519:QKD917529 QTZ917519:QTZ917529 RDV917519:RDV917529 RNR917519:RNR917529 RXN917519:RXN917529 SHJ917519:SHJ917529 SRF917519:SRF917529 TBB917519:TBB917529 TKX917519:TKX917529 TUT917519:TUT917529 UEP917519:UEP917529 UOL917519:UOL917529 UYH917519:UYH917529 VID917519:VID917529 VRZ917519:VRZ917529 WBV917519:WBV917529 WLR917519:WLR917529 WVN917519:WVN917529 F983055:F983065 JB983055:JB983065 SX983055:SX983065 ACT983055:ACT983065 AMP983055:AMP983065 AWL983055:AWL983065 BGH983055:BGH983065 BQD983055:BQD983065 BZZ983055:BZZ983065 CJV983055:CJV983065 CTR983055:CTR983065 DDN983055:DDN983065 DNJ983055:DNJ983065 DXF983055:DXF983065 EHB983055:EHB983065 EQX983055:EQX983065 FAT983055:FAT983065 FKP983055:FKP983065 FUL983055:FUL983065 GEH983055:GEH983065 GOD983055:GOD983065 GXZ983055:GXZ983065 HHV983055:HHV983065 HRR983055:HRR983065 IBN983055:IBN983065 ILJ983055:ILJ983065 IVF983055:IVF983065 JFB983055:JFB983065 JOX983055:JOX983065 JYT983055:JYT983065 KIP983055:KIP983065 KSL983055:KSL983065 LCH983055:LCH983065 LMD983055:LMD983065 LVZ983055:LVZ983065 MFV983055:MFV983065 MPR983055:MPR983065 MZN983055:MZN983065 NJJ983055:NJJ983065 NTF983055:NTF983065 ODB983055:ODB983065 OMX983055:OMX983065 OWT983055:OWT983065 PGP983055:PGP983065 PQL983055:PQL983065 QAH983055:QAH983065 QKD983055:QKD983065 QTZ983055:QTZ983065 RDV983055:RDV983065 RNR983055:RNR983065 RXN983055:RXN983065 SHJ983055:SHJ983065 SRF983055:SRF983065 TBB983055:TBB983065 TKX983055:TKX983065 TUT983055:TUT983065 UEP983055:UEP983065 UOL983055:UOL983065 UYH983055:UYH983065 VID983055:VID983065 VRZ983055:VRZ983065 WBV983055:WBV983065 WLR983055:WLR983065 WVN983055:WVN983065 F26:F29 JB26:JB29 SX26:SX29 ACT26:ACT29 AMP26:AMP29 AWL26:AWL29 BGH26:BGH29 BQD26:BQD29 BZZ26:BZZ29 CJV26:CJV29 CTR26:CTR29 DDN26:DDN29 DNJ26:DNJ29 DXF26:DXF29 EHB26:EHB29 EQX26:EQX29 FAT26:FAT29 FKP26:FKP29 FUL26:FUL29 GEH26:GEH29 GOD26:GOD29 GXZ26:GXZ29 HHV26:HHV29 HRR26:HRR29 IBN26:IBN29 ILJ26:ILJ29 IVF26:IVF29 JFB26:JFB29 JOX26:JOX29 JYT26:JYT29 KIP26:KIP29 KSL26:KSL29 LCH26:LCH29 LMD26:LMD29 LVZ26:LVZ29 MFV26:MFV29 MPR26:MPR29 MZN26:MZN29 NJJ26:NJJ29 NTF26:NTF29 ODB26:ODB29 OMX26:OMX29 OWT26:OWT29 PGP26:PGP29 PQL26:PQL29 QAH26:QAH29 QKD26:QKD29 QTZ26:QTZ29 RDV26:RDV29 RNR26:RNR29 RXN26:RXN29 SHJ26:SHJ29 SRF26:SRF29 TBB26:TBB29 TKX26:TKX29 TUT26:TUT29 UEP26:UEP29 UOL26:UOL29 UYH26:UYH29 VID26:VID29 VRZ26:VRZ29 WBV26:WBV29 WLR26:WLR29 WVN26:WVN29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F32:F37 JB32:JB37 SX32:SX37 ACT32:ACT37 AMP32:AMP37 AWL32:AWL37 BGH32:BGH37 BQD32:BQD37 BZZ32:BZZ37 CJV32:CJV37 CTR32:CTR37 DDN32:DDN37 DNJ32:DNJ37 DXF32:DXF37 EHB32:EHB37 EQX32:EQX37 FAT32:FAT37 FKP32:FKP37 FUL32:FUL37 GEH32:GEH37 GOD32:GOD37 GXZ32:GXZ37 HHV32:HHV37 HRR32:HRR37 IBN32:IBN37 ILJ32:ILJ37 IVF32:IVF37 JFB32:JFB37 JOX32:JOX37 JYT32:JYT37 KIP32:KIP37 KSL32:KSL37 LCH32:LCH37 LMD32:LMD37 LVZ32:LVZ37 MFV32:MFV37 MPR32:MPR37 MZN32:MZN37 NJJ32:NJJ37 NTF32:NTF37 ODB32:ODB37 OMX32:OMX37 OWT32:OWT37 PGP32:PGP37 PQL32:PQL37 QAH32:QAH37 QKD32:QKD37 QTZ32:QTZ37 RDV32:RDV37 RNR32:RNR37 RXN32:RXN37 SHJ32:SHJ37 SRF32:SRF37 TBB32:TBB37 TKX32:TKX37 TUT32:TUT37 UEP32:UEP37 UOL32:UOL37 UYH32:UYH37 VID32:VID37 VRZ32:VRZ37 WBV32:WBV37 WLR32:WLR37 WVN32:WVN37 F65570:F65575 JB65570:JB65575 SX65570:SX65575 ACT65570:ACT65575 AMP65570:AMP65575 AWL65570:AWL65575 BGH65570:BGH65575 BQD65570:BQD65575 BZZ65570:BZZ65575 CJV65570:CJV65575 CTR65570:CTR65575 DDN65570:DDN65575 DNJ65570:DNJ65575 DXF65570:DXF65575 EHB65570:EHB65575 EQX65570:EQX65575 FAT65570:FAT65575 FKP65570:FKP65575 FUL65570:FUL65575 GEH65570:GEH65575 GOD65570:GOD65575 GXZ65570:GXZ65575 HHV65570:HHV65575 HRR65570:HRR65575 IBN65570:IBN65575 ILJ65570:ILJ65575 IVF65570:IVF65575 JFB65570:JFB65575 JOX65570:JOX65575 JYT65570:JYT65575 KIP65570:KIP65575 KSL65570:KSL65575 LCH65570:LCH65575 LMD65570:LMD65575 LVZ65570:LVZ65575 MFV65570:MFV65575 MPR65570:MPR65575 MZN65570:MZN65575 NJJ65570:NJJ65575 NTF65570:NTF65575 ODB65570:ODB65575 OMX65570:OMX65575 OWT65570:OWT65575 PGP65570:PGP65575 PQL65570:PQL65575 QAH65570:QAH65575 QKD65570:QKD65575 QTZ65570:QTZ65575 RDV65570:RDV65575 RNR65570:RNR65575 RXN65570:RXN65575 SHJ65570:SHJ65575 SRF65570:SRF65575 TBB65570:TBB65575 TKX65570:TKX65575 TUT65570:TUT65575 UEP65570:UEP65575 UOL65570:UOL65575 UYH65570:UYH65575 VID65570:VID65575 VRZ65570:VRZ65575 WBV65570:WBV65575 WLR65570:WLR65575 WVN65570:WVN65575 F131106:F131111 JB131106:JB131111 SX131106:SX131111 ACT131106:ACT131111 AMP131106:AMP131111 AWL131106:AWL131111 BGH131106:BGH131111 BQD131106:BQD131111 BZZ131106:BZZ131111 CJV131106:CJV131111 CTR131106:CTR131111 DDN131106:DDN131111 DNJ131106:DNJ131111 DXF131106:DXF131111 EHB131106:EHB131111 EQX131106:EQX131111 FAT131106:FAT131111 FKP131106:FKP131111 FUL131106:FUL131111 GEH131106:GEH131111 GOD131106:GOD131111 GXZ131106:GXZ131111 HHV131106:HHV131111 HRR131106:HRR131111 IBN131106:IBN131111 ILJ131106:ILJ131111 IVF131106:IVF131111 JFB131106:JFB131111 JOX131106:JOX131111 JYT131106:JYT131111 KIP131106:KIP131111 KSL131106:KSL131111 LCH131106:LCH131111 LMD131106:LMD131111 LVZ131106:LVZ131111 MFV131106:MFV131111 MPR131106:MPR131111 MZN131106:MZN131111 NJJ131106:NJJ131111 NTF131106:NTF131111 ODB131106:ODB131111 OMX131106:OMX131111 OWT131106:OWT131111 PGP131106:PGP131111 PQL131106:PQL131111 QAH131106:QAH131111 QKD131106:QKD131111 QTZ131106:QTZ131111 RDV131106:RDV131111 RNR131106:RNR131111 RXN131106:RXN131111 SHJ131106:SHJ131111 SRF131106:SRF131111 TBB131106:TBB131111 TKX131106:TKX131111 TUT131106:TUT131111 UEP131106:UEP131111 UOL131106:UOL131111 UYH131106:UYH131111 VID131106:VID131111 VRZ131106:VRZ131111 WBV131106:WBV131111 WLR131106:WLR131111 WVN131106:WVN131111 F196642:F196647 JB196642:JB196647 SX196642:SX196647 ACT196642:ACT196647 AMP196642:AMP196647 AWL196642:AWL196647 BGH196642:BGH196647 BQD196642:BQD196647 BZZ196642:BZZ196647 CJV196642:CJV196647 CTR196642:CTR196647 DDN196642:DDN196647 DNJ196642:DNJ196647 DXF196642:DXF196647 EHB196642:EHB196647 EQX196642:EQX196647 FAT196642:FAT196647 FKP196642:FKP196647 FUL196642:FUL196647 GEH196642:GEH196647 GOD196642:GOD196647 GXZ196642:GXZ196647 HHV196642:HHV196647 HRR196642:HRR196647 IBN196642:IBN196647 ILJ196642:ILJ196647 IVF196642:IVF196647 JFB196642:JFB196647 JOX196642:JOX196647 JYT196642:JYT196647 KIP196642:KIP196647 KSL196642:KSL196647 LCH196642:LCH196647 LMD196642:LMD196647 LVZ196642:LVZ196647 MFV196642:MFV196647 MPR196642:MPR196647 MZN196642:MZN196647 NJJ196642:NJJ196647 NTF196642:NTF196647 ODB196642:ODB196647 OMX196642:OMX196647 OWT196642:OWT196647 PGP196642:PGP196647 PQL196642:PQL196647 QAH196642:QAH196647 QKD196642:QKD196647 QTZ196642:QTZ196647 RDV196642:RDV196647 RNR196642:RNR196647 RXN196642:RXN196647 SHJ196642:SHJ196647 SRF196642:SRF196647 TBB196642:TBB196647 TKX196642:TKX196647 TUT196642:TUT196647 UEP196642:UEP196647 UOL196642:UOL196647 UYH196642:UYH196647 VID196642:VID196647 VRZ196642:VRZ196647 WBV196642:WBV196647 WLR196642:WLR196647 WVN196642:WVN196647 F262178:F262183 JB262178:JB262183 SX262178:SX262183 ACT262178:ACT262183 AMP262178:AMP262183 AWL262178:AWL262183 BGH262178:BGH262183 BQD262178:BQD262183 BZZ262178:BZZ262183 CJV262178:CJV262183 CTR262178:CTR262183 DDN262178:DDN262183 DNJ262178:DNJ262183 DXF262178:DXF262183 EHB262178:EHB262183 EQX262178:EQX262183 FAT262178:FAT262183 FKP262178:FKP262183 FUL262178:FUL262183 GEH262178:GEH262183 GOD262178:GOD262183 GXZ262178:GXZ262183 HHV262178:HHV262183 HRR262178:HRR262183 IBN262178:IBN262183 ILJ262178:ILJ262183 IVF262178:IVF262183 JFB262178:JFB262183 JOX262178:JOX262183 JYT262178:JYT262183 KIP262178:KIP262183 KSL262178:KSL262183 LCH262178:LCH262183 LMD262178:LMD262183 LVZ262178:LVZ262183 MFV262178:MFV262183 MPR262178:MPR262183 MZN262178:MZN262183 NJJ262178:NJJ262183 NTF262178:NTF262183 ODB262178:ODB262183 OMX262178:OMX262183 OWT262178:OWT262183 PGP262178:PGP262183 PQL262178:PQL262183 QAH262178:QAH262183 QKD262178:QKD262183 QTZ262178:QTZ262183 RDV262178:RDV262183 RNR262178:RNR262183 RXN262178:RXN262183 SHJ262178:SHJ262183 SRF262178:SRF262183 TBB262178:TBB262183 TKX262178:TKX262183 TUT262178:TUT262183 UEP262178:UEP262183 UOL262178:UOL262183 UYH262178:UYH262183 VID262178:VID262183 VRZ262178:VRZ262183 WBV262178:WBV262183 WLR262178:WLR262183 WVN262178:WVN262183 F327714:F327719 JB327714:JB327719 SX327714:SX327719 ACT327714:ACT327719 AMP327714:AMP327719 AWL327714:AWL327719 BGH327714:BGH327719 BQD327714:BQD327719 BZZ327714:BZZ327719 CJV327714:CJV327719 CTR327714:CTR327719 DDN327714:DDN327719 DNJ327714:DNJ327719 DXF327714:DXF327719 EHB327714:EHB327719 EQX327714:EQX327719 FAT327714:FAT327719 FKP327714:FKP327719 FUL327714:FUL327719 GEH327714:GEH327719 GOD327714:GOD327719 GXZ327714:GXZ327719 HHV327714:HHV327719 HRR327714:HRR327719 IBN327714:IBN327719 ILJ327714:ILJ327719 IVF327714:IVF327719 JFB327714:JFB327719 JOX327714:JOX327719 JYT327714:JYT327719 KIP327714:KIP327719 KSL327714:KSL327719 LCH327714:LCH327719 LMD327714:LMD327719 LVZ327714:LVZ327719 MFV327714:MFV327719 MPR327714:MPR327719 MZN327714:MZN327719 NJJ327714:NJJ327719 NTF327714:NTF327719 ODB327714:ODB327719 OMX327714:OMX327719 OWT327714:OWT327719 PGP327714:PGP327719 PQL327714:PQL327719 QAH327714:QAH327719 QKD327714:QKD327719 QTZ327714:QTZ327719 RDV327714:RDV327719 RNR327714:RNR327719 RXN327714:RXN327719 SHJ327714:SHJ327719 SRF327714:SRF327719 TBB327714:TBB327719 TKX327714:TKX327719 TUT327714:TUT327719 UEP327714:UEP327719 UOL327714:UOL327719 UYH327714:UYH327719 VID327714:VID327719 VRZ327714:VRZ327719 WBV327714:WBV327719 WLR327714:WLR327719 WVN327714:WVN327719 F393250:F393255 JB393250:JB393255 SX393250:SX393255 ACT393250:ACT393255 AMP393250:AMP393255 AWL393250:AWL393255 BGH393250:BGH393255 BQD393250:BQD393255 BZZ393250:BZZ393255 CJV393250:CJV393255 CTR393250:CTR393255 DDN393250:DDN393255 DNJ393250:DNJ393255 DXF393250:DXF393255 EHB393250:EHB393255 EQX393250:EQX393255 FAT393250:FAT393255 FKP393250:FKP393255 FUL393250:FUL393255 GEH393250:GEH393255 GOD393250:GOD393255 GXZ393250:GXZ393255 HHV393250:HHV393255 HRR393250:HRR393255 IBN393250:IBN393255 ILJ393250:ILJ393255 IVF393250:IVF393255 JFB393250:JFB393255 JOX393250:JOX393255 JYT393250:JYT393255 KIP393250:KIP393255 KSL393250:KSL393255 LCH393250:LCH393255 LMD393250:LMD393255 LVZ393250:LVZ393255 MFV393250:MFV393255 MPR393250:MPR393255 MZN393250:MZN393255 NJJ393250:NJJ393255 NTF393250:NTF393255 ODB393250:ODB393255 OMX393250:OMX393255 OWT393250:OWT393255 PGP393250:PGP393255 PQL393250:PQL393255 QAH393250:QAH393255 QKD393250:QKD393255 QTZ393250:QTZ393255 RDV393250:RDV393255 RNR393250:RNR393255 RXN393250:RXN393255 SHJ393250:SHJ393255 SRF393250:SRF393255 TBB393250:TBB393255 TKX393250:TKX393255 TUT393250:TUT393255 UEP393250:UEP393255 UOL393250:UOL393255 UYH393250:UYH393255 VID393250:VID393255 VRZ393250:VRZ393255 WBV393250:WBV393255 WLR393250:WLR393255 WVN393250:WVN393255 F458786:F458791 JB458786:JB458791 SX458786:SX458791 ACT458786:ACT458791 AMP458786:AMP458791 AWL458786:AWL458791 BGH458786:BGH458791 BQD458786:BQD458791 BZZ458786:BZZ458791 CJV458786:CJV458791 CTR458786:CTR458791 DDN458786:DDN458791 DNJ458786:DNJ458791 DXF458786:DXF458791 EHB458786:EHB458791 EQX458786:EQX458791 FAT458786:FAT458791 FKP458786:FKP458791 FUL458786:FUL458791 GEH458786:GEH458791 GOD458786:GOD458791 GXZ458786:GXZ458791 HHV458786:HHV458791 HRR458786:HRR458791 IBN458786:IBN458791 ILJ458786:ILJ458791 IVF458786:IVF458791 JFB458786:JFB458791 JOX458786:JOX458791 JYT458786:JYT458791 KIP458786:KIP458791 KSL458786:KSL458791 LCH458786:LCH458791 LMD458786:LMD458791 LVZ458786:LVZ458791 MFV458786:MFV458791 MPR458786:MPR458791 MZN458786:MZN458791 NJJ458786:NJJ458791 NTF458786:NTF458791 ODB458786:ODB458791 OMX458786:OMX458791 OWT458786:OWT458791 PGP458786:PGP458791 PQL458786:PQL458791 QAH458786:QAH458791 QKD458786:QKD458791 QTZ458786:QTZ458791 RDV458786:RDV458791 RNR458786:RNR458791 RXN458786:RXN458791 SHJ458786:SHJ458791 SRF458786:SRF458791 TBB458786:TBB458791 TKX458786:TKX458791 TUT458786:TUT458791 UEP458786:UEP458791 UOL458786:UOL458791 UYH458786:UYH458791 VID458786:VID458791 VRZ458786:VRZ458791 WBV458786:WBV458791 WLR458786:WLR458791 WVN458786:WVN458791 F524322:F524327 JB524322:JB524327 SX524322:SX524327 ACT524322:ACT524327 AMP524322:AMP524327 AWL524322:AWL524327 BGH524322:BGH524327 BQD524322:BQD524327 BZZ524322:BZZ524327 CJV524322:CJV524327 CTR524322:CTR524327 DDN524322:DDN524327 DNJ524322:DNJ524327 DXF524322:DXF524327 EHB524322:EHB524327 EQX524322:EQX524327 FAT524322:FAT524327 FKP524322:FKP524327 FUL524322:FUL524327 GEH524322:GEH524327 GOD524322:GOD524327 GXZ524322:GXZ524327 HHV524322:HHV524327 HRR524322:HRR524327 IBN524322:IBN524327 ILJ524322:ILJ524327 IVF524322:IVF524327 JFB524322:JFB524327 JOX524322:JOX524327 JYT524322:JYT524327 KIP524322:KIP524327 KSL524322:KSL524327 LCH524322:LCH524327 LMD524322:LMD524327 LVZ524322:LVZ524327 MFV524322:MFV524327 MPR524322:MPR524327 MZN524322:MZN524327 NJJ524322:NJJ524327 NTF524322:NTF524327 ODB524322:ODB524327 OMX524322:OMX524327 OWT524322:OWT524327 PGP524322:PGP524327 PQL524322:PQL524327 QAH524322:QAH524327 QKD524322:QKD524327 QTZ524322:QTZ524327 RDV524322:RDV524327 RNR524322:RNR524327 RXN524322:RXN524327 SHJ524322:SHJ524327 SRF524322:SRF524327 TBB524322:TBB524327 TKX524322:TKX524327 TUT524322:TUT524327 UEP524322:UEP524327 UOL524322:UOL524327 UYH524322:UYH524327 VID524322:VID524327 VRZ524322:VRZ524327 WBV524322:WBV524327 WLR524322:WLR524327 WVN524322:WVN524327 F589858:F589863 JB589858:JB589863 SX589858:SX589863 ACT589858:ACT589863 AMP589858:AMP589863 AWL589858:AWL589863 BGH589858:BGH589863 BQD589858:BQD589863 BZZ589858:BZZ589863 CJV589858:CJV589863 CTR589858:CTR589863 DDN589858:DDN589863 DNJ589858:DNJ589863 DXF589858:DXF589863 EHB589858:EHB589863 EQX589858:EQX589863 FAT589858:FAT589863 FKP589858:FKP589863 FUL589858:FUL589863 GEH589858:GEH589863 GOD589858:GOD589863 GXZ589858:GXZ589863 HHV589858:HHV589863 HRR589858:HRR589863 IBN589858:IBN589863 ILJ589858:ILJ589863 IVF589858:IVF589863 JFB589858:JFB589863 JOX589858:JOX589863 JYT589858:JYT589863 KIP589858:KIP589863 KSL589858:KSL589863 LCH589858:LCH589863 LMD589858:LMD589863 LVZ589858:LVZ589863 MFV589858:MFV589863 MPR589858:MPR589863 MZN589858:MZN589863 NJJ589858:NJJ589863 NTF589858:NTF589863 ODB589858:ODB589863 OMX589858:OMX589863 OWT589858:OWT589863 PGP589858:PGP589863 PQL589858:PQL589863 QAH589858:QAH589863 QKD589858:QKD589863 QTZ589858:QTZ589863 RDV589858:RDV589863 RNR589858:RNR589863 RXN589858:RXN589863 SHJ589858:SHJ589863 SRF589858:SRF589863 TBB589858:TBB589863 TKX589858:TKX589863 TUT589858:TUT589863 UEP589858:UEP589863 UOL589858:UOL589863 UYH589858:UYH589863 VID589858:VID589863 VRZ589858:VRZ589863 WBV589858:WBV589863 WLR589858:WLR589863 WVN589858:WVN589863 F655394:F655399 JB655394:JB655399 SX655394:SX655399 ACT655394:ACT655399 AMP655394:AMP655399 AWL655394:AWL655399 BGH655394:BGH655399 BQD655394:BQD655399 BZZ655394:BZZ655399 CJV655394:CJV655399 CTR655394:CTR655399 DDN655394:DDN655399 DNJ655394:DNJ655399 DXF655394:DXF655399 EHB655394:EHB655399 EQX655394:EQX655399 FAT655394:FAT655399 FKP655394:FKP655399 FUL655394:FUL655399 GEH655394:GEH655399 GOD655394:GOD655399 GXZ655394:GXZ655399 HHV655394:HHV655399 HRR655394:HRR655399 IBN655394:IBN655399 ILJ655394:ILJ655399 IVF655394:IVF655399 JFB655394:JFB655399 JOX655394:JOX655399 JYT655394:JYT655399 KIP655394:KIP655399 KSL655394:KSL655399 LCH655394:LCH655399 LMD655394:LMD655399 LVZ655394:LVZ655399 MFV655394:MFV655399 MPR655394:MPR655399 MZN655394:MZN655399 NJJ655394:NJJ655399 NTF655394:NTF655399 ODB655394:ODB655399 OMX655394:OMX655399 OWT655394:OWT655399 PGP655394:PGP655399 PQL655394:PQL655399 QAH655394:QAH655399 QKD655394:QKD655399 QTZ655394:QTZ655399 RDV655394:RDV655399 RNR655394:RNR655399 RXN655394:RXN655399 SHJ655394:SHJ655399 SRF655394:SRF655399 TBB655394:TBB655399 TKX655394:TKX655399 TUT655394:TUT655399 UEP655394:UEP655399 UOL655394:UOL655399 UYH655394:UYH655399 VID655394:VID655399 VRZ655394:VRZ655399 WBV655394:WBV655399 WLR655394:WLR655399 WVN655394:WVN655399 F720930:F720935 JB720930:JB720935 SX720930:SX720935 ACT720930:ACT720935 AMP720930:AMP720935 AWL720930:AWL720935 BGH720930:BGH720935 BQD720930:BQD720935 BZZ720930:BZZ720935 CJV720930:CJV720935 CTR720930:CTR720935 DDN720930:DDN720935 DNJ720930:DNJ720935 DXF720930:DXF720935 EHB720930:EHB720935 EQX720930:EQX720935 FAT720930:FAT720935 FKP720930:FKP720935 FUL720930:FUL720935 GEH720930:GEH720935 GOD720930:GOD720935 GXZ720930:GXZ720935 HHV720930:HHV720935 HRR720930:HRR720935 IBN720930:IBN720935 ILJ720930:ILJ720935 IVF720930:IVF720935 JFB720930:JFB720935 JOX720930:JOX720935 JYT720930:JYT720935 KIP720930:KIP720935 KSL720930:KSL720935 LCH720930:LCH720935 LMD720930:LMD720935 LVZ720930:LVZ720935 MFV720930:MFV720935 MPR720930:MPR720935 MZN720930:MZN720935 NJJ720930:NJJ720935 NTF720930:NTF720935 ODB720930:ODB720935 OMX720930:OMX720935 OWT720930:OWT720935 PGP720930:PGP720935 PQL720930:PQL720935 QAH720930:QAH720935 QKD720930:QKD720935 QTZ720930:QTZ720935 RDV720930:RDV720935 RNR720930:RNR720935 RXN720930:RXN720935 SHJ720930:SHJ720935 SRF720930:SRF720935 TBB720930:TBB720935 TKX720930:TKX720935 TUT720930:TUT720935 UEP720930:UEP720935 UOL720930:UOL720935 UYH720930:UYH720935 VID720930:VID720935 VRZ720930:VRZ720935 WBV720930:WBV720935 WLR720930:WLR720935 WVN720930:WVN720935 F786466:F786471 JB786466:JB786471 SX786466:SX786471 ACT786466:ACT786471 AMP786466:AMP786471 AWL786466:AWL786471 BGH786466:BGH786471 BQD786466:BQD786471 BZZ786466:BZZ786471 CJV786466:CJV786471 CTR786466:CTR786471 DDN786466:DDN786471 DNJ786466:DNJ786471 DXF786466:DXF786471 EHB786466:EHB786471 EQX786466:EQX786471 FAT786466:FAT786471 FKP786466:FKP786471 FUL786466:FUL786471 GEH786466:GEH786471 GOD786466:GOD786471 GXZ786466:GXZ786471 HHV786466:HHV786471 HRR786466:HRR786471 IBN786466:IBN786471 ILJ786466:ILJ786471 IVF786466:IVF786471 JFB786466:JFB786471 JOX786466:JOX786471 JYT786466:JYT786471 KIP786466:KIP786471 KSL786466:KSL786471 LCH786466:LCH786471 LMD786466:LMD786471 LVZ786466:LVZ786471 MFV786466:MFV786471 MPR786466:MPR786471 MZN786466:MZN786471 NJJ786466:NJJ786471 NTF786466:NTF786471 ODB786466:ODB786471 OMX786466:OMX786471 OWT786466:OWT786471 PGP786466:PGP786471 PQL786466:PQL786471 QAH786466:QAH786471 QKD786466:QKD786471 QTZ786466:QTZ786471 RDV786466:RDV786471 RNR786466:RNR786471 RXN786466:RXN786471 SHJ786466:SHJ786471 SRF786466:SRF786471 TBB786466:TBB786471 TKX786466:TKX786471 TUT786466:TUT786471 UEP786466:UEP786471 UOL786466:UOL786471 UYH786466:UYH786471 VID786466:VID786471 VRZ786466:VRZ786471 WBV786466:WBV786471 WLR786466:WLR786471 WVN786466:WVN786471 F852002:F852007 JB852002:JB852007 SX852002:SX852007 ACT852002:ACT852007 AMP852002:AMP852007 AWL852002:AWL852007 BGH852002:BGH852007 BQD852002:BQD852007 BZZ852002:BZZ852007 CJV852002:CJV852007 CTR852002:CTR852007 DDN852002:DDN852007 DNJ852002:DNJ852007 DXF852002:DXF852007 EHB852002:EHB852007 EQX852002:EQX852007 FAT852002:FAT852007 FKP852002:FKP852007 FUL852002:FUL852007 GEH852002:GEH852007 GOD852002:GOD852007 GXZ852002:GXZ852007 HHV852002:HHV852007 HRR852002:HRR852007 IBN852002:IBN852007 ILJ852002:ILJ852007 IVF852002:IVF852007 JFB852002:JFB852007 JOX852002:JOX852007 JYT852002:JYT852007 KIP852002:KIP852007 KSL852002:KSL852007 LCH852002:LCH852007 LMD852002:LMD852007 LVZ852002:LVZ852007 MFV852002:MFV852007 MPR852002:MPR852007 MZN852002:MZN852007 NJJ852002:NJJ852007 NTF852002:NTF852007 ODB852002:ODB852007 OMX852002:OMX852007 OWT852002:OWT852007 PGP852002:PGP852007 PQL852002:PQL852007 QAH852002:QAH852007 QKD852002:QKD852007 QTZ852002:QTZ852007 RDV852002:RDV852007 RNR852002:RNR852007 RXN852002:RXN852007 SHJ852002:SHJ852007 SRF852002:SRF852007 TBB852002:TBB852007 TKX852002:TKX852007 TUT852002:TUT852007 UEP852002:UEP852007 UOL852002:UOL852007 UYH852002:UYH852007 VID852002:VID852007 VRZ852002:VRZ852007 WBV852002:WBV852007 WLR852002:WLR852007 WVN852002:WVN852007 F917538:F917543 JB917538:JB917543 SX917538:SX917543 ACT917538:ACT917543 AMP917538:AMP917543 AWL917538:AWL917543 BGH917538:BGH917543 BQD917538:BQD917543 BZZ917538:BZZ917543 CJV917538:CJV917543 CTR917538:CTR917543 DDN917538:DDN917543 DNJ917538:DNJ917543 DXF917538:DXF917543 EHB917538:EHB917543 EQX917538:EQX917543 FAT917538:FAT917543 FKP917538:FKP917543 FUL917538:FUL917543 GEH917538:GEH917543 GOD917538:GOD917543 GXZ917538:GXZ917543 HHV917538:HHV917543 HRR917538:HRR917543 IBN917538:IBN917543 ILJ917538:ILJ917543 IVF917538:IVF917543 JFB917538:JFB917543 JOX917538:JOX917543 JYT917538:JYT917543 KIP917538:KIP917543 KSL917538:KSL917543 LCH917538:LCH917543 LMD917538:LMD917543 LVZ917538:LVZ917543 MFV917538:MFV917543 MPR917538:MPR917543 MZN917538:MZN917543 NJJ917538:NJJ917543 NTF917538:NTF917543 ODB917538:ODB917543 OMX917538:OMX917543 OWT917538:OWT917543 PGP917538:PGP917543 PQL917538:PQL917543 QAH917538:QAH917543 QKD917538:QKD917543 QTZ917538:QTZ917543 RDV917538:RDV917543 RNR917538:RNR917543 RXN917538:RXN917543 SHJ917538:SHJ917543 SRF917538:SRF917543 TBB917538:TBB917543 TKX917538:TKX917543 TUT917538:TUT917543 UEP917538:UEP917543 UOL917538:UOL917543 UYH917538:UYH917543 VID917538:VID917543 VRZ917538:VRZ917543 WBV917538:WBV917543 WLR917538:WLR917543 WVN917538:WVN917543 F983074:F983079 JB983074:JB983079 SX983074:SX983079 ACT983074:ACT983079 AMP983074:AMP983079 AWL983074:AWL983079 BGH983074:BGH983079 BQD983074:BQD983079 BZZ983074:BZZ983079 CJV983074:CJV983079 CTR983074:CTR983079 DDN983074:DDN983079 DNJ983074:DNJ983079 DXF983074:DXF983079 EHB983074:EHB983079 EQX983074:EQX983079 FAT983074:FAT983079 FKP983074:FKP983079 FUL983074:FUL983079 GEH983074:GEH983079 GOD983074:GOD983079 GXZ983074:GXZ983079 HHV983074:HHV983079 HRR983074:HRR983079 IBN983074:IBN983079 ILJ983074:ILJ983079 IVF983074:IVF983079 JFB983074:JFB983079 JOX983074:JOX983079 JYT983074:JYT983079 KIP983074:KIP983079 KSL983074:KSL983079 LCH983074:LCH983079 LMD983074:LMD983079 LVZ983074:LVZ983079 MFV983074:MFV983079 MPR983074:MPR983079 MZN983074:MZN983079 NJJ983074:NJJ983079 NTF983074:NTF983079 ODB983074:ODB983079 OMX983074:OMX983079 OWT983074:OWT983079 PGP983074:PGP983079 PQL983074:PQL983079 QAH983074:QAH983079 QKD983074:QKD983079 QTZ983074:QTZ983079 RDV983074:RDV983079 RNR983074:RNR983079 RXN983074:RXN983079 SHJ983074:SHJ983079 SRF983074:SRF983079 TBB983074:TBB983079 TKX983074:TKX983079 TUT983074:TUT983079 UEP983074:UEP983079 UOL983074:UOL983079 UYH983074:UYH983079 VID983074:VID983079 VRZ983074:VRZ983079 WBV983074:WBV983079 WLR983074:WLR983079 WVN983074:WVN983079 F123:F130 JB123:JB130 SX123:SX130 ACT123:ACT130 AMP123:AMP130 AWL123:AWL130 BGH123:BGH130 BQD123:BQD130 BZZ123:BZZ130 CJV123:CJV130 CTR123:CTR130 DDN123:DDN130 DNJ123:DNJ130 DXF123:DXF130 EHB123:EHB130 EQX123:EQX130 FAT123:FAT130 FKP123:FKP130 FUL123:FUL130 GEH123:GEH130 GOD123:GOD130 GXZ123:GXZ130 HHV123:HHV130 HRR123:HRR130 IBN123:IBN130 ILJ123:ILJ130 IVF123:IVF130 JFB123:JFB130 JOX123:JOX130 JYT123:JYT130 KIP123:KIP130 KSL123:KSL130 LCH123:LCH130 LMD123:LMD130 LVZ123:LVZ130 MFV123:MFV130 MPR123:MPR130 MZN123:MZN130 NJJ123:NJJ130 NTF123:NTF130 ODB123:ODB130 OMX123:OMX130 OWT123:OWT130 PGP123:PGP130 PQL123:PQL130 QAH123:QAH130 QKD123:QKD130 QTZ123:QTZ130 RDV123:RDV130 RNR123:RNR130 RXN123:RXN130 SHJ123:SHJ130 SRF123:SRF130 TBB123:TBB130 TKX123:TKX130 TUT123:TUT130 UEP123:UEP130 UOL123:UOL130 UYH123:UYH130 VID123:VID130 VRZ123:VRZ130 WBV123:WBV130 WLR123:WLR130 WVN123:WVN130 F65659:F65666 JB65659:JB65666 SX65659:SX65666 ACT65659:ACT65666 AMP65659:AMP65666 AWL65659:AWL65666 BGH65659:BGH65666 BQD65659:BQD65666 BZZ65659:BZZ65666 CJV65659:CJV65666 CTR65659:CTR65666 DDN65659:DDN65666 DNJ65659:DNJ65666 DXF65659:DXF65666 EHB65659:EHB65666 EQX65659:EQX65666 FAT65659:FAT65666 FKP65659:FKP65666 FUL65659:FUL65666 GEH65659:GEH65666 GOD65659:GOD65666 GXZ65659:GXZ65666 HHV65659:HHV65666 HRR65659:HRR65666 IBN65659:IBN65666 ILJ65659:ILJ65666 IVF65659:IVF65666 JFB65659:JFB65666 JOX65659:JOX65666 JYT65659:JYT65666 KIP65659:KIP65666 KSL65659:KSL65666 LCH65659:LCH65666 LMD65659:LMD65666 LVZ65659:LVZ65666 MFV65659:MFV65666 MPR65659:MPR65666 MZN65659:MZN65666 NJJ65659:NJJ65666 NTF65659:NTF65666 ODB65659:ODB65666 OMX65659:OMX65666 OWT65659:OWT65666 PGP65659:PGP65666 PQL65659:PQL65666 QAH65659:QAH65666 QKD65659:QKD65666 QTZ65659:QTZ65666 RDV65659:RDV65666 RNR65659:RNR65666 RXN65659:RXN65666 SHJ65659:SHJ65666 SRF65659:SRF65666 TBB65659:TBB65666 TKX65659:TKX65666 TUT65659:TUT65666 UEP65659:UEP65666 UOL65659:UOL65666 UYH65659:UYH65666 VID65659:VID65666 VRZ65659:VRZ65666 WBV65659:WBV65666 WLR65659:WLR65666 WVN65659:WVN65666 F131195:F131202 JB131195:JB131202 SX131195:SX131202 ACT131195:ACT131202 AMP131195:AMP131202 AWL131195:AWL131202 BGH131195:BGH131202 BQD131195:BQD131202 BZZ131195:BZZ131202 CJV131195:CJV131202 CTR131195:CTR131202 DDN131195:DDN131202 DNJ131195:DNJ131202 DXF131195:DXF131202 EHB131195:EHB131202 EQX131195:EQX131202 FAT131195:FAT131202 FKP131195:FKP131202 FUL131195:FUL131202 GEH131195:GEH131202 GOD131195:GOD131202 GXZ131195:GXZ131202 HHV131195:HHV131202 HRR131195:HRR131202 IBN131195:IBN131202 ILJ131195:ILJ131202 IVF131195:IVF131202 JFB131195:JFB131202 JOX131195:JOX131202 JYT131195:JYT131202 KIP131195:KIP131202 KSL131195:KSL131202 LCH131195:LCH131202 LMD131195:LMD131202 LVZ131195:LVZ131202 MFV131195:MFV131202 MPR131195:MPR131202 MZN131195:MZN131202 NJJ131195:NJJ131202 NTF131195:NTF131202 ODB131195:ODB131202 OMX131195:OMX131202 OWT131195:OWT131202 PGP131195:PGP131202 PQL131195:PQL131202 QAH131195:QAH131202 QKD131195:QKD131202 QTZ131195:QTZ131202 RDV131195:RDV131202 RNR131195:RNR131202 RXN131195:RXN131202 SHJ131195:SHJ131202 SRF131195:SRF131202 TBB131195:TBB131202 TKX131195:TKX131202 TUT131195:TUT131202 UEP131195:UEP131202 UOL131195:UOL131202 UYH131195:UYH131202 VID131195:VID131202 VRZ131195:VRZ131202 WBV131195:WBV131202 WLR131195:WLR131202 WVN131195:WVN131202 F196731:F196738 JB196731:JB196738 SX196731:SX196738 ACT196731:ACT196738 AMP196731:AMP196738 AWL196731:AWL196738 BGH196731:BGH196738 BQD196731:BQD196738 BZZ196731:BZZ196738 CJV196731:CJV196738 CTR196731:CTR196738 DDN196731:DDN196738 DNJ196731:DNJ196738 DXF196731:DXF196738 EHB196731:EHB196738 EQX196731:EQX196738 FAT196731:FAT196738 FKP196731:FKP196738 FUL196731:FUL196738 GEH196731:GEH196738 GOD196731:GOD196738 GXZ196731:GXZ196738 HHV196731:HHV196738 HRR196731:HRR196738 IBN196731:IBN196738 ILJ196731:ILJ196738 IVF196731:IVF196738 JFB196731:JFB196738 JOX196731:JOX196738 JYT196731:JYT196738 KIP196731:KIP196738 KSL196731:KSL196738 LCH196731:LCH196738 LMD196731:LMD196738 LVZ196731:LVZ196738 MFV196731:MFV196738 MPR196731:MPR196738 MZN196731:MZN196738 NJJ196731:NJJ196738 NTF196731:NTF196738 ODB196731:ODB196738 OMX196731:OMX196738 OWT196731:OWT196738 PGP196731:PGP196738 PQL196731:PQL196738 QAH196731:QAH196738 QKD196731:QKD196738 QTZ196731:QTZ196738 RDV196731:RDV196738 RNR196731:RNR196738 RXN196731:RXN196738 SHJ196731:SHJ196738 SRF196731:SRF196738 TBB196731:TBB196738 TKX196731:TKX196738 TUT196731:TUT196738 UEP196731:UEP196738 UOL196731:UOL196738 UYH196731:UYH196738 VID196731:VID196738 VRZ196731:VRZ196738 WBV196731:WBV196738 WLR196731:WLR196738 WVN196731:WVN196738 F262267:F262274 JB262267:JB262274 SX262267:SX262274 ACT262267:ACT262274 AMP262267:AMP262274 AWL262267:AWL262274 BGH262267:BGH262274 BQD262267:BQD262274 BZZ262267:BZZ262274 CJV262267:CJV262274 CTR262267:CTR262274 DDN262267:DDN262274 DNJ262267:DNJ262274 DXF262267:DXF262274 EHB262267:EHB262274 EQX262267:EQX262274 FAT262267:FAT262274 FKP262267:FKP262274 FUL262267:FUL262274 GEH262267:GEH262274 GOD262267:GOD262274 GXZ262267:GXZ262274 HHV262267:HHV262274 HRR262267:HRR262274 IBN262267:IBN262274 ILJ262267:ILJ262274 IVF262267:IVF262274 JFB262267:JFB262274 JOX262267:JOX262274 JYT262267:JYT262274 KIP262267:KIP262274 KSL262267:KSL262274 LCH262267:LCH262274 LMD262267:LMD262274 LVZ262267:LVZ262274 MFV262267:MFV262274 MPR262267:MPR262274 MZN262267:MZN262274 NJJ262267:NJJ262274 NTF262267:NTF262274 ODB262267:ODB262274 OMX262267:OMX262274 OWT262267:OWT262274 PGP262267:PGP262274 PQL262267:PQL262274 QAH262267:QAH262274 QKD262267:QKD262274 QTZ262267:QTZ262274 RDV262267:RDV262274 RNR262267:RNR262274 RXN262267:RXN262274 SHJ262267:SHJ262274 SRF262267:SRF262274 TBB262267:TBB262274 TKX262267:TKX262274 TUT262267:TUT262274 UEP262267:UEP262274 UOL262267:UOL262274 UYH262267:UYH262274 VID262267:VID262274 VRZ262267:VRZ262274 WBV262267:WBV262274 WLR262267:WLR262274 WVN262267:WVN262274 F327803:F327810 JB327803:JB327810 SX327803:SX327810 ACT327803:ACT327810 AMP327803:AMP327810 AWL327803:AWL327810 BGH327803:BGH327810 BQD327803:BQD327810 BZZ327803:BZZ327810 CJV327803:CJV327810 CTR327803:CTR327810 DDN327803:DDN327810 DNJ327803:DNJ327810 DXF327803:DXF327810 EHB327803:EHB327810 EQX327803:EQX327810 FAT327803:FAT327810 FKP327803:FKP327810 FUL327803:FUL327810 GEH327803:GEH327810 GOD327803:GOD327810 GXZ327803:GXZ327810 HHV327803:HHV327810 HRR327803:HRR327810 IBN327803:IBN327810 ILJ327803:ILJ327810 IVF327803:IVF327810 JFB327803:JFB327810 JOX327803:JOX327810 JYT327803:JYT327810 KIP327803:KIP327810 KSL327803:KSL327810 LCH327803:LCH327810 LMD327803:LMD327810 LVZ327803:LVZ327810 MFV327803:MFV327810 MPR327803:MPR327810 MZN327803:MZN327810 NJJ327803:NJJ327810 NTF327803:NTF327810 ODB327803:ODB327810 OMX327803:OMX327810 OWT327803:OWT327810 PGP327803:PGP327810 PQL327803:PQL327810 QAH327803:QAH327810 QKD327803:QKD327810 QTZ327803:QTZ327810 RDV327803:RDV327810 RNR327803:RNR327810 RXN327803:RXN327810 SHJ327803:SHJ327810 SRF327803:SRF327810 TBB327803:TBB327810 TKX327803:TKX327810 TUT327803:TUT327810 UEP327803:UEP327810 UOL327803:UOL327810 UYH327803:UYH327810 VID327803:VID327810 VRZ327803:VRZ327810 WBV327803:WBV327810 WLR327803:WLR327810 WVN327803:WVN327810 F393339:F393346 JB393339:JB393346 SX393339:SX393346 ACT393339:ACT393346 AMP393339:AMP393346 AWL393339:AWL393346 BGH393339:BGH393346 BQD393339:BQD393346 BZZ393339:BZZ393346 CJV393339:CJV393346 CTR393339:CTR393346 DDN393339:DDN393346 DNJ393339:DNJ393346 DXF393339:DXF393346 EHB393339:EHB393346 EQX393339:EQX393346 FAT393339:FAT393346 FKP393339:FKP393346 FUL393339:FUL393346 GEH393339:GEH393346 GOD393339:GOD393346 GXZ393339:GXZ393346 HHV393339:HHV393346 HRR393339:HRR393346 IBN393339:IBN393346 ILJ393339:ILJ393346 IVF393339:IVF393346 JFB393339:JFB393346 JOX393339:JOX393346 JYT393339:JYT393346 KIP393339:KIP393346 KSL393339:KSL393346 LCH393339:LCH393346 LMD393339:LMD393346 LVZ393339:LVZ393346 MFV393339:MFV393346 MPR393339:MPR393346 MZN393339:MZN393346 NJJ393339:NJJ393346 NTF393339:NTF393346 ODB393339:ODB393346 OMX393339:OMX393346 OWT393339:OWT393346 PGP393339:PGP393346 PQL393339:PQL393346 QAH393339:QAH393346 QKD393339:QKD393346 QTZ393339:QTZ393346 RDV393339:RDV393346 RNR393339:RNR393346 RXN393339:RXN393346 SHJ393339:SHJ393346 SRF393339:SRF393346 TBB393339:TBB393346 TKX393339:TKX393346 TUT393339:TUT393346 UEP393339:UEP393346 UOL393339:UOL393346 UYH393339:UYH393346 VID393339:VID393346 VRZ393339:VRZ393346 WBV393339:WBV393346 WLR393339:WLR393346 WVN393339:WVN393346 F458875:F458882 JB458875:JB458882 SX458875:SX458882 ACT458875:ACT458882 AMP458875:AMP458882 AWL458875:AWL458882 BGH458875:BGH458882 BQD458875:BQD458882 BZZ458875:BZZ458882 CJV458875:CJV458882 CTR458875:CTR458882 DDN458875:DDN458882 DNJ458875:DNJ458882 DXF458875:DXF458882 EHB458875:EHB458882 EQX458875:EQX458882 FAT458875:FAT458882 FKP458875:FKP458882 FUL458875:FUL458882 GEH458875:GEH458882 GOD458875:GOD458882 GXZ458875:GXZ458882 HHV458875:HHV458882 HRR458875:HRR458882 IBN458875:IBN458882 ILJ458875:ILJ458882 IVF458875:IVF458882 JFB458875:JFB458882 JOX458875:JOX458882 JYT458875:JYT458882 KIP458875:KIP458882 KSL458875:KSL458882 LCH458875:LCH458882 LMD458875:LMD458882 LVZ458875:LVZ458882 MFV458875:MFV458882 MPR458875:MPR458882 MZN458875:MZN458882 NJJ458875:NJJ458882 NTF458875:NTF458882 ODB458875:ODB458882 OMX458875:OMX458882 OWT458875:OWT458882 PGP458875:PGP458882 PQL458875:PQL458882 QAH458875:QAH458882 QKD458875:QKD458882 QTZ458875:QTZ458882 RDV458875:RDV458882 RNR458875:RNR458882 RXN458875:RXN458882 SHJ458875:SHJ458882 SRF458875:SRF458882 TBB458875:TBB458882 TKX458875:TKX458882 TUT458875:TUT458882 UEP458875:UEP458882 UOL458875:UOL458882 UYH458875:UYH458882 VID458875:VID458882 VRZ458875:VRZ458882 WBV458875:WBV458882 WLR458875:WLR458882 WVN458875:WVN458882 F524411:F524418 JB524411:JB524418 SX524411:SX524418 ACT524411:ACT524418 AMP524411:AMP524418 AWL524411:AWL524418 BGH524411:BGH524418 BQD524411:BQD524418 BZZ524411:BZZ524418 CJV524411:CJV524418 CTR524411:CTR524418 DDN524411:DDN524418 DNJ524411:DNJ524418 DXF524411:DXF524418 EHB524411:EHB524418 EQX524411:EQX524418 FAT524411:FAT524418 FKP524411:FKP524418 FUL524411:FUL524418 GEH524411:GEH524418 GOD524411:GOD524418 GXZ524411:GXZ524418 HHV524411:HHV524418 HRR524411:HRR524418 IBN524411:IBN524418 ILJ524411:ILJ524418 IVF524411:IVF524418 JFB524411:JFB524418 JOX524411:JOX524418 JYT524411:JYT524418 KIP524411:KIP524418 KSL524411:KSL524418 LCH524411:LCH524418 LMD524411:LMD524418 LVZ524411:LVZ524418 MFV524411:MFV524418 MPR524411:MPR524418 MZN524411:MZN524418 NJJ524411:NJJ524418 NTF524411:NTF524418 ODB524411:ODB524418 OMX524411:OMX524418 OWT524411:OWT524418 PGP524411:PGP524418 PQL524411:PQL524418 QAH524411:QAH524418 QKD524411:QKD524418 QTZ524411:QTZ524418 RDV524411:RDV524418 RNR524411:RNR524418 RXN524411:RXN524418 SHJ524411:SHJ524418 SRF524411:SRF524418 TBB524411:TBB524418 TKX524411:TKX524418 TUT524411:TUT524418 UEP524411:UEP524418 UOL524411:UOL524418 UYH524411:UYH524418 VID524411:VID524418 VRZ524411:VRZ524418 WBV524411:WBV524418 WLR524411:WLR524418 WVN524411:WVN524418 F589947:F589954 JB589947:JB589954 SX589947:SX589954 ACT589947:ACT589954 AMP589947:AMP589954 AWL589947:AWL589954 BGH589947:BGH589954 BQD589947:BQD589954 BZZ589947:BZZ589954 CJV589947:CJV589954 CTR589947:CTR589954 DDN589947:DDN589954 DNJ589947:DNJ589954 DXF589947:DXF589954 EHB589947:EHB589954 EQX589947:EQX589954 FAT589947:FAT589954 FKP589947:FKP589954 FUL589947:FUL589954 GEH589947:GEH589954 GOD589947:GOD589954 GXZ589947:GXZ589954 HHV589947:HHV589954 HRR589947:HRR589954 IBN589947:IBN589954 ILJ589947:ILJ589954 IVF589947:IVF589954 JFB589947:JFB589954 JOX589947:JOX589954 JYT589947:JYT589954 KIP589947:KIP589954 KSL589947:KSL589954 LCH589947:LCH589954 LMD589947:LMD589954 LVZ589947:LVZ589954 MFV589947:MFV589954 MPR589947:MPR589954 MZN589947:MZN589954 NJJ589947:NJJ589954 NTF589947:NTF589954 ODB589947:ODB589954 OMX589947:OMX589954 OWT589947:OWT589954 PGP589947:PGP589954 PQL589947:PQL589954 QAH589947:QAH589954 QKD589947:QKD589954 QTZ589947:QTZ589954 RDV589947:RDV589954 RNR589947:RNR589954 RXN589947:RXN589954 SHJ589947:SHJ589954 SRF589947:SRF589954 TBB589947:TBB589954 TKX589947:TKX589954 TUT589947:TUT589954 UEP589947:UEP589954 UOL589947:UOL589954 UYH589947:UYH589954 VID589947:VID589954 VRZ589947:VRZ589954 WBV589947:WBV589954 WLR589947:WLR589954 WVN589947:WVN589954 F655483:F655490 JB655483:JB655490 SX655483:SX655490 ACT655483:ACT655490 AMP655483:AMP655490 AWL655483:AWL655490 BGH655483:BGH655490 BQD655483:BQD655490 BZZ655483:BZZ655490 CJV655483:CJV655490 CTR655483:CTR655490 DDN655483:DDN655490 DNJ655483:DNJ655490 DXF655483:DXF655490 EHB655483:EHB655490 EQX655483:EQX655490 FAT655483:FAT655490 FKP655483:FKP655490 FUL655483:FUL655490 GEH655483:GEH655490 GOD655483:GOD655490 GXZ655483:GXZ655490 HHV655483:HHV655490 HRR655483:HRR655490 IBN655483:IBN655490 ILJ655483:ILJ655490 IVF655483:IVF655490 JFB655483:JFB655490 JOX655483:JOX655490 JYT655483:JYT655490 KIP655483:KIP655490 KSL655483:KSL655490 LCH655483:LCH655490 LMD655483:LMD655490 LVZ655483:LVZ655490 MFV655483:MFV655490 MPR655483:MPR655490 MZN655483:MZN655490 NJJ655483:NJJ655490 NTF655483:NTF655490 ODB655483:ODB655490 OMX655483:OMX655490 OWT655483:OWT655490 PGP655483:PGP655490 PQL655483:PQL655490 QAH655483:QAH655490 QKD655483:QKD655490 QTZ655483:QTZ655490 RDV655483:RDV655490 RNR655483:RNR655490 RXN655483:RXN655490 SHJ655483:SHJ655490 SRF655483:SRF655490 TBB655483:TBB655490 TKX655483:TKX655490 TUT655483:TUT655490 UEP655483:UEP655490 UOL655483:UOL655490 UYH655483:UYH655490 VID655483:VID655490 VRZ655483:VRZ655490 WBV655483:WBV655490 WLR655483:WLR655490 WVN655483:WVN655490 F721019:F721026 JB721019:JB721026 SX721019:SX721026 ACT721019:ACT721026 AMP721019:AMP721026 AWL721019:AWL721026 BGH721019:BGH721026 BQD721019:BQD721026 BZZ721019:BZZ721026 CJV721019:CJV721026 CTR721019:CTR721026 DDN721019:DDN721026 DNJ721019:DNJ721026 DXF721019:DXF721026 EHB721019:EHB721026 EQX721019:EQX721026 FAT721019:FAT721026 FKP721019:FKP721026 FUL721019:FUL721026 GEH721019:GEH721026 GOD721019:GOD721026 GXZ721019:GXZ721026 HHV721019:HHV721026 HRR721019:HRR721026 IBN721019:IBN721026 ILJ721019:ILJ721026 IVF721019:IVF721026 JFB721019:JFB721026 JOX721019:JOX721026 JYT721019:JYT721026 KIP721019:KIP721026 KSL721019:KSL721026 LCH721019:LCH721026 LMD721019:LMD721026 LVZ721019:LVZ721026 MFV721019:MFV721026 MPR721019:MPR721026 MZN721019:MZN721026 NJJ721019:NJJ721026 NTF721019:NTF721026 ODB721019:ODB721026 OMX721019:OMX721026 OWT721019:OWT721026 PGP721019:PGP721026 PQL721019:PQL721026 QAH721019:QAH721026 QKD721019:QKD721026 QTZ721019:QTZ721026 RDV721019:RDV721026 RNR721019:RNR721026 RXN721019:RXN721026 SHJ721019:SHJ721026 SRF721019:SRF721026 TBB721019:TBB721026 TKX721019:TKX721026 TUT721019:TUT721026 UEP721019:UEP721026 UOL721019:UOL721026 UYH721019:UYH721026 VID721019:VID721026 VRZ721019:VRZ721026 WBV721019:WBV721026 WLR721019:WLR721026 WVN721019:WVN721026 F786555:F786562 JB786555:JB786562 SX786555:SX786562 ACT786555:ACT786562 AMP786555:AMP786562 AWL786555:AWL786562 BGH786555:BGH786562 BQD786555:BQD786562 BZZ786555:BZZ786562 CJV786555:CJV786562 CTR786555:CTR786562 DDN786555:DDN786562 DNJ786555:DNJ786562 DXF786555:DXF786562 EHB786555:EHB786562 EQX786555:EQX786562 FAT786555:FAT786562 FKP786555:FKP786562 FUL786555:FUL786562 GEH786555:GEH786562 GOD786555:GOD786562 GXZ786555:GXZ786562 HHV786555:HHV786562 HRR786555:HRR786562 IBN786555:IBN786562 ILJ786555:ILJ786562 IVF786555:IVF786562 JFB786555:JFB786562 JOX786555:JOX786562 JYT786555:JYT786562 KIP786555:KIP786562 KSL786555:KSL786562 LCH786555:LCH786562 LMD786555:LMD786562 LVZ786555:LVZ786562 MFV786555:MFV786562 MPR786555:MPR786562 MZN786555:MZN786562 NJJ786555:NJJ786562 NTF786555:NTF786562 ODB786555:ODB786562 OMX786555:OMX786562 OWT786555:OWT786562 PGP786555:PGP786562 PQL786555:PQL786562 QAH786555:QAH786562 QKD786555:QKD786562 QTZ786555:QTZ786562 RDV786555:RDV786562 RNR786555:RNR786562 RXN786555:RXN786562 SHJ786555:SHJ786562 SRF786555:SRF786562 TBB786555:TBB786562 TKX786555:TKX786562 TUT786555:TUT786562 UEP786555:UEP786562 UOL786555:UOL786562 UYH786555:UYH786562 VID786555:VID786562 VRZ786555:VRZ786562 WBV786555:WBV786562 WLR786555:WLR786562 WVN786555:WVN786562 F852091:F852098 JB852091:JB852098 SX852091:SX852098 ACT852091:ACT852098 AMP852091:AMP852098 AWL852091:AWL852098 BGH852091:BGH852098 BQD852091:BQD852098 BZZ852091:BZZ852098 CJV852091:CJV852098 CTR852091:CTR852098 DDN852091:DDN852098 DNJ852091:DNJ852098 DXF852091:DXF852098 EHB852091:EHB852098 EQX852091:EQX852098 FAT852091:FAT852098 FKP852091:FKP852098 FUL852091:FUL852098 GEH852091:GEH852098 GOD852091:GOD852098 GXZ852091:GXZ852098 HHV852091:HHV852098 HRR852091:HRR852098 IBN852091:IBN852098 ILJ852091:ILJ852098 IVF852091:IVF852098 JFB852091:JFB852098 JOX852091:JOX852098 JYT852091:JYT852098 KIP852091:KIP852098 KSL852091:KSL852098 LCH852091:LCH852098 LMD852091:LMD852098 LVZ852091:LVZ852098 MFV852091:MFV852098 MPR852091:MPR852098 MZN852091:MZN852098 NJJ852091:NJJ852098 NTF852091:NTF852098 ODB852091:ODB852098 OMX852091:OMX852098 OWT852091:OWT852098 PGP852091:PGP852098 PQL852091:PQL852098 QAH852091:QAH852098 QKD852091:QKD852098 QTZ852091:QTZ852098 RDV852091:RDV852098 RNR852091:RNR852098 RXN852091:RXN852098 SHJ852091:SHJ852098 SRF852091:SRF852098 TBB852091:TBB852098 TKX852091:TKX852098 TUT852091:TUT852098 UEP852091:UEP852098 UOL852091:UOL852098 UYH852091:UYH852098 VID852091:VID852098 VRZ852091:VRZ852098 WBV852091:WBV852098 WLR852091:WLR852098 WVN852091:WVN852098 F917627:F917634 JB917627:JB917634 SX917627:SX917634 ACT917627:ACT917634 AMP917627:AMP917634 AWL917627:AWL917634 BGH917627:BGH917634 BQD917627:BQD917634 BZZ917627:BZZ917634 CJV917627:CJV917634 CTR917627:CTR917634 DDN917627:DDN917634 DNJ917627:DNJ917634 DXF917627:DXF917634 EHB917627:EHB917634 EQX917627:EQX917634 FAT917627:FAT917634 FKP917627:FKP917634 FUL917627:FUL917634 GEH917627:GEH917634 GOD917627:GOD917634 GXZ917627:GXZ917634 HHV917627:HHV917634 HRR917627:HRR917634 IBN917627:IBN917634 ILJ917627:ILJ917634 IVF917627:IVF917634 JFB917627:JFB917634 JOX917627:JOX917634 JYT917627:JYT917634 KIP917627:KIP917634 KSL917627:KSL917634 LCH917627:LCH917634 LMD917627:LMD917634 LVZ917627:LVZ917634 MFV917627:MFV917634 MPR917627:MPR917634 MZN917627:MZN917634 NJJ917627:NJJ917634 NTF917627:NTF917634 ODB917627:ODB917634 OMX917627:OMX917634 OWT917627:OWT917634 PGP917627:PGP917634 PQL917627:PQL917634 QAH917627:QAH917634 QKD917627:QKD917634 QTZ917627:QTZ917634 RDV917627:RDV917634 RNR917627:RNR917634 RXN917627:RXN917634 SHJ917627:SHJ917634 SRF917627:SRF917634 TBB917627:TBB917634 TKX917627:TKX917634 TUT917627:TUT917634 UEP917627:UEP917634 UOL917627:UOL917634 UYH917627:UYH917634 VID917627:VID917634 VRZ917627:VRZ917634 WBV917627:WBV917634 WLR917627:WLR917634 WVN917627:WVN917634 F983163:F983170 JB983163:JB983170 SX983163:SX983170 ACT983163:ACT983170 AMP983163:AMP983170 AWL983163:AWL983170 BGH983163:BGH983170 BQD983163:BQD983170 BZZ983163:BZZ983170 CJV983163:CJV983170 CTR983163:CTR983170 DDN983163:DDN983170 DNJ983163:DNJ983170 DXF983163:DXF983170 EHB983163:EHB983170 EQX983163:EQX983170 FAT983163:FAT983170 FKP983163:FKP983170 FUL983163:FUL983170 GEH983163:GEH983170 GOD983163:GOD983170 GXZ983163:GXZ983170 HHV983163:HHV983170 HRR983163:HRR983170 IBN983163:IBN983170 ILJ983163:ILJ983170 IVF983163:IVF983170 JFB983163:JFB983170 JOX983163:JOX983170 JYT983163:JYT983170 KIP983163:KIP983170 KSL983163:KSL983170 LCH983163:LCH983170 LMD983163:LMD983170 LVZ983163:LVZ983170 MFV983163:MFV983170 MPR983163:MPR983170 MZN983163:MZN983170 NJJ983163:NJJ983170 NTF983163:NTF983170 ODB983163:ODB983170 OMX983163:OMX983170 OWT983163:OWT983170 PGP983163:PGP983170 PQL983163:PQL983170 QAH983163:QAH983170 QKD983163:QKD983170 QTZ983163:QTZ983170 RDV983163:RDV983170 RNR983163:RNR983170 RXN983163:RXN983170 SHJ983163:SHJ983170 SRF983163:SRF983170 TBB983163:TBB983170 TKX983163:TKX983170 TUT983163:TUT983170 UEP983163:UEP983170 UOL983163:UOL983170 UYH983163:UYH983170 VID983163:VID983170 VRZ983163:VRZ983170 WBV983163:WBV983170 WLR983163:WLR983170 WVN983163:WVN983170 WVN983096:WVN983110 JB72:JB76 SX72:SX76 ACT72:ACT76 AMP72:AMP76 AWL72:AWL76 BGH72:BGH76 BQD72:BQD76 BZZ72:BZZ76 CJV72:CJV76 CTR72:CTR76 DDN72:DDN76 DNJ72:DNJ76 DXF72:DXF76 EHB72:EHB76 EQX72:EQX76 FAT72:FAT76 FKP72:FKP76 FUL72:FUL76 GEH72:GEH76 GOD72:GOD76 GXZ72:GXZ76 HHV72:HHV76 HRR72:HRR76 IBN72:IBN76 ILJ72:ILJ76 IVF72:IVF76 JFB72:JFB76 JOX72:JOX76 JYT72:JYT76 KIP72:KIP76 KSL72:KSL76 LCH72:LCH76 LMD72:LMD76 LVZ72:LVZ76 MFV72:MFV76 MPR72:MPR76 MZN72:MZN76 NJJ72:NJJ76 NTF72:NTF76 ODB72:ODB76 OMX72:OMX76 OWT72:OWT76 PGP72:PGP76 PQL72:PQL76 QAH72:QAH76 QKD72:QKD76 QTZ72:QTZ76 RDV72:RDV76 RNR72:RNR76 RXN72:RXN76 SHJ72:SHJ76 SRF72:SRF76 TBB72:TBB76 TKX72:TKX76 TUT72:TUT76 UEP72:UEP76 UOL72:UOL76 UYH72:UYH76 VID72:VID76 VRZ72:VRZ76 WBV72:WBV76 WLR72:WLR76 WVN72:WVN76 F65609:F65612 JB65609:JB65612 SX65609:SX65612 ACT65609:ACT65612 AMP65609:AMP65612 AWL65609:AWL65612 BGH65609:BGH65612 BQD65609:BQD65612 BZZ65609:BZZ65612 CJV65609:CJV65612 CTR65609:CTR65612 DDN65609:DDN65612 DNJ65609:DNJ65612 DXF65609:DXF65612 EHB65609:EHB65612 EQX65609:EQX65612 FAT65609:FAT65612 FKP65609:FKP65612 FUL65609:FUL65612 GEH65609:GEH65612 GOD65609:GOD65612 GXZ65609:GXZ65612 HHV65609:HHV65612 HRR65609:HRR65612 IBN65609:IBN65612 ILJ65609:ILJ65612 IVF65609:IVF65612 JFB65609:JFB65612 JOX65609:JOX65612 JYT65609:JYT65612 KIP65609:KIP65612 KSL65609:KSL65612 LCH65609:LCH65612 LMD65609:LMD65612 LVZ65609:LVZ65612 MFV65609:MFV65612 MPR65609:MPR65612 MZN65609:MZN65612 NJJ65609:NJJ65612 NTF65609:NTF65612 ODB65609:ODB65612 OMX65609:OMX65612 OWT65609:OWT65612 PGP65609:PGP65612 PQL65609:PQL65612 QAH65609:QAH65612 QKD65609:QKD65612 QTZ65609:QTZ65612 RDV65609:RDV65612 RNR65609:RNR65612 RXN65609:RXN65612 SHJ65609:SHJ65612 SRF65609:SRF65612 TBB65609:TBB65612 TKX65609:TKX65612 TUT65609:TUT65612 UEP65609:UEP65612 UOL65609:UOL65612 UYH65609:UYH65612 VID65609:VID65612 VRZ65609:VRZ65612 WBV65609:WBV65612 WLR65609:WLR65612 WVN65609:WVN65612 F131145:F131148 JB131145:JB131148 SX131145:SX131148 ACT131145:ACT131148 AMP131145:AMP131148 AWL131145:AWL131148 BGH131145:BGH131148 BQD131145:BQD131148 BZZ131145:BZZ131148 CJV131145:CJV131148 CTR131145:CTR131148 DDN131145:DDN131148 DNJ131145:DNJ131148 DXF131145:DXF131148 EHB131145:EHB131148 EQX131145:EQX131148 FAT131145:FAT131148 FKP131145:FKP131148 FUL131145:FUL131148 GEH131145:GEH131148 GOD131145:GOD131148 GXZ131145:GXZ131148 HHV131145:HHV131148 HRR131145:HRR131148 IBN131145:IBN131148 ILJ131145:ILJ131148 IVF131145:IVF131148 JFB131145:JFB131148 JOX131145:JOX131148 JYT131145:JYT131148 KIP131145:KIP131148 KSL131145:KSL131148 LCH131145:LCH131148 LMD131145:LMD131148 LVZ131145:LVZ131148 MFV131145:MFV131148 MPR131145:MPR131148 MZN131145:MZN131148 NJJ131145:NJJ131148 NTF131145:NTF131148 ODB131145:ODB131148 OMX131145:OMX131148 OWT131145:OWT131148 PGP131145:PGP131148 PQL131145:PQL131148 QAH131145:QAH131148 QKD131145:QKD131148 QTZ131145:QTZ131148 RDV131145:RDV131148 RNR131145:RNR131148 RXN131145:RXN131148 SHJ131145:SHJ131148 SRF131145:SRF131148 TBB131145:TBB131148 TKX131145:TKX131148 TUT131145:TUT131148 UEP131145:UEP131148 UOL131145:UOL131148 UYH131145:UYH131148 VID131145:VID131148 VRZ131145:VRZ131148 WBV131145:WBV131148 WLR131145:WLR131148 WVN131145:WVN131148 F196681:F196684 JB196681:JB196684 SX196681:SX196684 ACT196681:ACT196684 AMP196681:AMP196684 AWL196681:AWL196684 BGH196681:BGH196684 BQD196681:BQD196684 BZZ196681:BZZ196684 CJV196681:CJV196684 CTR196681:CTR196684 DDN196681:DDN196684 DNJ196681:DNJ196684 DXF196681:DXF196684 EHB196681:EHB196684 EQX196681:EQX196684 FAT196681:FAT196684 FKP196681:FKP196684 FUL196681:FUL196684 GEH196681:GEH196684 GOD196681:GOD196684 GXZ196681:GXZ196684 HHV196681:HHV196684 HRR196681:HRR196684 IBN196681:IBN196684 ILJ196681:ILJ196684 IVF196681:IVF196684 JFB196681:JFB196684 JOX196681:JOX196684 JYT196681:JYT196684 KIP196681:KIP196684 KSL196681:KSL196684 LCH196681:LCH196684 LMD196681:LMD196684 LVZ196681:LVZ196684 MFV196681:MFV196684 MPR196681:MPR196684 MZN196681:MZN196684 NJJ196681:NJJ196684 NTF196681:NTF196684 ODB196681:ODB196684 OMX196681:OMX196684 OWT196681:OWT196684 PGP196681:PGP196684 PQL196681:PQL196684 QAH196681:QAH196684 QKD196681:QKD196684 QTZ196681:QTZ196684 RDV196681:RDV196684 RNR196681:RNR196684 RXN196681:RXN196684 SHJ196681:SHJ196684 SRF196681:SRF196684 TBB196681:TBB196684 TKX196681:TKX196684 TUT196681:TUT196684 UEP196681:UEP196684 UOL196681:UOL196684 UYH196681:UYH196684 VID196681:VID196684 VRZ196681:VRZ196684 WBV196681:WBV196684 WLR196681:WLR196684 WVN196681:WVN196684 F262217:F262220 JB262217:JB262220 SX262217:SX262220 ACT262217:ACT262220 AMP262217:AMP262220 AWL262217:AWL262220 BGH262217:BGH262220 BQD262217:BQD262220 BZZ262217:BZZ262220 CJV262217:CJV262220 CTR262217:CTR262220 DDN262217:DDN262220 DNJ262217:DNJ262220 DXF262217:DXF262220 EHB262217:EHB262220 EQX262217:EQX262220 FAT262217:FAT262220 FKP262217:FKP262220 FUL262217:FUL262220 GEH262217:GEH262220 GOD262217:GOD262220 GXZ262217:GXZ262220 HHV262217:HHV262220 HRR262217:HRR262220 IBN262217:IBN262220 ILJ262217:ILJ262220 IVF262217:IVF262220 JFB262217:JFB262220 JOX262217:JOX262220 JYT262217:JYT262220 KIP262217:KIP262220 KSL262217:KSL262220 LCH262217:LCH262220 LMD262217:LMD262220 LVZ262217:LVZ262220 MFV262217:MFV262220 MPR262217:MPR262220 MZN262217:MZN262220 NJJ262217:NJJ262220 NTF262217:NTF262220 ODB262217:ODB262220 OMX262217:OMX262220 OWT262217:OWT262220 PGP262217:PGP262220 PQL262217:PQL262220 QAH262217:QAH262220 QKD262217:QKD262220 QTZ262217:QTZ262220 RDV262217:RDV262220 RNR262217:RNR262220 RXN262217:RXN262220 SHJ262217:SHJ262220 SRF262217:SRF262220 TBB262217:TBB262220 TKX262217:TKX262220 TUT262217:TUT262220 UEP262217:UEP262220 UOL262217:UOL262220 UYH262217:UYH262220 VID262217:VID262220 VRZ262217:VRZ262220 WBV262217:WBV262220 WLR262217:WLR262220 WVN262217:WVN262220 F327753:F327756 JB327753:JB327756 SX327753:SX327756 ACT327753:ACT327756 AMP327753:AMP327756 AWL327753:AWL327756 BGH327753:BGH327756 BQD327753:BQD327756 BZZ327753:BZZ327756 CJV327753:CJV327756 CTR327753:CTR327756 DDN327753:DDN327756 DNJ327753:DNJ327756 DXF327753:DXF327756 EHB327753:EHB327756 EQX327753:EQX327756 FAT327753:FAT327756 FKP327753:FKP327756 FUL327753:FUL327756 GEH327753:GEH327756 GOD327753:GOD327756 GXZ327753:GXZ327756 HHV327753:HHV327756 HRR327753:HRR327756 IBN327753:IBN327756 ILJ327753:ILJ327756 IVF327753:IVF327756 JFB327753:JFB327756 JOX327753:JOX327756 JYT327753:JYT327756 KIP327753:KIP327756 KSL327753:KSL327756 LCH327753:LCH327756 LMD327753:LMD327756 LVZ327753:LVZ327756 MFV327753:MFV327756 MPR327753:MPR327756 MZN327753:MZN327756 NJJ327753:NJJ327756 NTF327753:NTF327756 ODB327753:ODB327756 OMX327753:OMX327756 OWT327753:OWT327756 PGP327753:PGP327756 PQL327753:PQL327756 QAH327753:QAH327756 QKD327753:QKD327756 QTZ327753:QTZ327756 RDV327753:RDV327756 RNR327753:RNR327756 RXN327753:RXN327756 SHJ327753:SHJ327756 SRF327753:SRF327756 TBB327753:TBB327756 TKX327753:TKX327756 TUT327753:TUT327756 UEP327753:UEP327756 UOL327753:UOL327756 UYH327753:UYH327756 VID327753:VID327756 VRZ327753:VRZ327756 WBV327753:WBV327756 WLR327753:WLR327756 WVN327753:WVN327756 F393289:F393292 JB393289:JB393292 SX393289:SX393292 ACT393289:ACT393292 AMP393289:AMP393292 AWL393289:AWL393292 BGH393289:BGH393292 BQD393289:BQD393292 BZZ393289:BZZ393292 CJV393289:CJV393292 CTR393289:CTR393292 DDN393289:DDN393292 DNJ393289:DNJ393292 DXF393289:DXF393292 EHB393289:EHB393292 EQX393289:EQX393292 FAT393289:FAT393292 FKP393289:FKP393292 FUL393289:FUL393292 GEH393289:GEH393292 GOD393289:GOD393292 GXZ393289:GXZ393292 HHV393289:HHV393292 HRR393289:HRR393292 IBN393289:IBN393292 ILJ393289:ILJ393292 IVF393289:IVF393292 JFB393289:JFB393292 JOX393289:JOX393292 JYT393289:JYT393292 KIP393289:KIP393292 KSL393289:KSL393292 LCH393289:LCH393292 LMD393289:LMD393292 LVZ393289:LVZ393292 MFV393289:MFV393292 MPR393289:MPR393292 MZN393289:MZN393292 NJJ393289:NJJ393292 NTF393289:NTF393292 ODB393289:ODB393292 OMX393289:OMX393292 OWT393289:OWT393292 PGP393289:PGP393292 PQL393289:PQL393292 QAH393289:QAH393292 QKD393289:QKD393292 QTZ393289:QTZ393292 RDV393289:RDV393292 RNR393289:RNR393292 RXN393289:RXN393292 SHJ393289:SHJ393292 SRF393289:SRF393292 TBB393289:TBB393292 TKX393289:TKX393292 TUT393289:TUT393292 UEP393289:UEP393292 UOL393289:UOL393292 UYH393289:UYH393292 VID393289:VID393292 VRZ393289:VRZ393292 WBV393289:WBV393292 WLR393289:WLR393292 WVN393289:WVN393292 F458825:F458828 JB458825:JB458828 SX458825:SX458828 ACT458825:ACT458828 AMP458825:AMP458828 AWL458825:AWL458828 BGH458825:BGH458828 BQD458825:BQD458828 BZZ458825:BZZ458828 CJV458825:CJV458828 CTR458825:CTR458828 DDN458825:DDN458828 DNJ458825:DNJ458828 DXF458825:DXF458828 EHB458825:EHB458828 EQX458825:EQX458828 FAT458825:FAT458828 FKP458825:FKP458828 FUL458825:FUL458828 GEH458825:GEH458828 GOD458825:GOD458828 GXZ458825:GXZ458828 HHV458825:HHV458828 HRR458825:HRR458828 IBN458825:IBN458828 ILJ458825:ILJ458828 IVF458825:IVF458828 JFB458825:JFB458828 JOX458825:JOX458828 JYT458825:JYT458828 KIP458825:KIP458828 KSL458825:KSL458828 LCH458825:LCH458828 LMD458825:LMD458828 LVZ458825:LVZ458828 MFV458825:MFV458828 MPR458825:MPR458828 MZN458825:MZN458828 NJJ458825:NJJ458828 NTF458825:NTF458828 ODB458825:ODB458828 OMX458825:OMX458828 OWT458825:OWT458828 PGP458825:PGP458828 PQL458825:PQL458828 QAH458825:QAH458828 QKD458825:QKD458828 QTZ458825:QTZ458828 RDV458825:RDV458828 RNR458825:RNR458828 RXN458825:RXN458828 SHJ458825:SHJ458828 SRF458825:SRF458828 TBB458825:TBB458828 TKX458825:TKX458828 TUT458825:TUT458828 UEP458825:UEP458828 UOL458825:UOL458828 UYH458825:UYH458828 VID458825:VID458828 VRZ458825:VRZ458828 WBV458825:WBV458828 WLR458825:WLR458828 WVN458825:WVN458828 F524361:F524364 JB524361:JB524364 SX524361:SX524364 ACT524361:ACT524364 AMP524361:AMP524364 AWL524361:AWL524364 BGH524361:BGH524364 BQD524361:BQD524364 BZZ524361:BZZ524364 CJV524361:CJV524364 CTR524361:CTR524364 DDN524361:DDN524364 DNJ524361:DNJ524364 DXF524361:DXF524364 EHB524361:EHB524364 EQX524361:EQX524364 FAT524361:FAT524364 FKP524361:FKP524364 FUL524361:FUL524364 GEH524361:GEH524364 GOD524361:GOD524364 GXZ524361:GXZ524364 HHV524361:HHV524364 HRR524361:HRR524364 IBN524361:IBN524364 ILJ524361:ILJ524364 IVF524361:IVF524364 JFB524361:JFB524364 JOX524361:JOX524364 JYT524361:JYT524364 KIP524361:KIP524364 KSL524361:KSL524364 LCH524361:LCH524364 LMD524361:LMD524364 LVZ524361:LVZ524364 MFV524361:MFV524364 MPR524361:MPR524364 MZN524361:MZN524364 NJJ524361:NJJ524364 NTF524361:NTF524364 ODB524361:ODB524364 OMX524361:OMX524364 OWT524361:OWT524364 PGP524361:PGP524364 PQL524361:PQL524364 QAH524361:QAH524364 QKD524361:QKD524364 QTZ524361:QTZ524364 RDV524361:RDV524364 RNR524361:RNR524364 RXN524361:RXN524364 SHJ524361:SHJ524364 SRF524361:SRF524364 TBB524361:TBB524364 TKX524361:TKX524364 TUT524361:TUT524364 UEP524361:UEP524364 UOL524361:UOL524364 UYH524361:UYH524364 VID524361:VID524364 VRZ524361:VRZ524364 WBV524361:WBV524364 WLR524361:WLR524364 WVN524361:WVN524364 F589897:F589900 JB589897:JB589900 SX589897:SX589900 ACT589897:ACT589900 AMP589897:AMP589900 AWL589897:AWL589900 BGH589897:BGH589900 BQD589897:BQD589900 BZZ589897:BZZ589900 CJV589897:CJV589900 CTR589897:CTR589900 DDN589897:DDN589900 DNJ589897:DNJ589900 DXF589897:DXF589900 EHB589897:EHB589900 EQX589897:EQX589900 FAT589897:FAT589900 FKP589897:FKP589900 FUL589897:FUL589900 GEH589897:GEH589900 GOD589897:GOD589900 GXZ589897:GXZ589900 HHV589897:HHV589900 HRR589897:HRR589900 IBN589897:IBN589900 ILJ589897:ILJ589900 IVF589897:IVF589900 JFB589897:JFB589900 JOX589897:JOX589900 JYT589897:JYT589900 KIP589897:KIP589900 KSL589897:KSL589900 LCH589897:LCH589900 LMD589897:LMD589900 LVZ589897:LVZ589900 MFV589897:MFV589900 MPR589897:MPR589900 MZN589897:MZN589900 NJJ589897:NJJ589900 NTF589897:NTF589900 ODB589897:ODB589900 OMX589897:OMX589900 OWT589897:OWT589900 PGP589897:PGP589900 PQL589897:PQL589900 QAH589897:QAH589900 QKD589897:QKD589900 QTZ589897:QTZ589900 RDV589897:RDV589900 RNR589897:RNR589900 RXN589897:RXN589900 SHJ589897:SHJ589900 SRF589897:SRF589900 TBB589897:TBB589900 TKX589897:TKX589900 TUT589897:TUT589900 UEP589897:UEP589900 UOL589897:UOL589900 UYH589897:UYH589900 VID589897:VID589900 VRZ589897:VRZ589900 WBV589897:WBV589900 WLR589897:WLR589900 WVN589897:WVN589900 F655433:F655436 JB655433:JB655436 SX655433:SX655436 ACT655433:ACT655436 AMP655433:AMP655436 AWL655433:AWL655436 BGH655433:BGH655436 BQD655433:BQD655436 BZZ655433:BZZ655436 CJV655433:CJV655436 CTR655433:CTR655436 DDN655433:DDN655436 DNJ655433:DNJ655436 DXF655433:DXF655436 EHB655433:EHB655436 EQX655433:EQX655436 FAT655433:FAT655436 FKP655433:FKP655436 FUL655433:FUL655436 GEH655433:GEH655436 GOD655433:GOD655436 GXZ655433:GXZ655436 HHV655433:HHV655436 HRR655433:HRR655436 IBN655433:IBN655436 ILJ655433:ILJ655436 IVF655433:IVF655436 JFB655433:JFB655436 JOX655433:JOX655436 JYT655433:JYT655436 KIP655433:KIP655436 KSL655433:KSL655436 LCH655433:LCH655436 LMD655433:LMD655436 LVZ655433:LVZ655436 MFV655433:MFV655436 MPR655433:MPR655436 MZN655433:MZN655436 NJJ655433:NJJ655436 NTF655433:NTF655436 ODB655433:ODB655436 OMX655433:OMX655436 OWT655433:OWT655436 PGP655433:PGP655436 PQL655433:PQL655436 QAH655433:QAH655436 QKD655433:QKD655436 QTZ655433:QTZ655436 RDV655433:RDV655436 RNR655433:RNR655436 RXN655433:RXN655436 SHJ655433:SHJ655436 SRF655433:SRF655436 TBB655433:TBB655436 TKX655433:TKX655436 TUT655433:TUT655436 UEP655433:UEP655436 UOL655433:UOL655436 UYH655433:UYH655436 VID655433:VID655436 VRZ655433:VRZ655436 WBV655433:WBV655436 WLR655433:WLR655436 WVN655433:WVN655436 F720969:F720972 JB720969:JB720972 SX720969:SX720972 ACT720969:ACT720972 AMP720969:AMP720972 AWL720969:AWL720972 BGH720969:BGH720972 BQD720969:BQD720972 BZZ720969:BZZ720972 CJV720969:CJV720972 CTR720969:CTR720972 DDN720969:DDN720972 DNJ720969:DNJ720972 DXF720969:DXF720972 EHB720969:EHB720972 EQX720969:EQX720972 FAT720969:FAT720972 FKP720969:FKP720972 FUL720969:FUL720972 GEH720969:GEH720972 GOD720969:GOD720972 GXZ720969:GXZ720972 HHV720969:HHV720972 HRR720969:HRR720972 IBN720969:IBN720972 ILJ720969:ILJ720972 IVF720969:IVF720972 JFB720969:JFB720972 JOX720969:JOX720972 JYT720969:JYT720972 KIP720969:KIP720972 KSL720969:KSL720972 LCH720969:LCH720972 LMD720969:LMD720972 LVZ720969:LVZ720972 MFV720969:MFV720972 MPR720969:MPR720972 MZN720969:MZN720972 NJJ720969:NJJ720972 NTF720969:NTF720972 ODB720969:ODB720972 OMX720969:OMX720972 OWT720969:OWT720972 PGP720969:PGP720972 PQL720969:PQL720972 QAH720969:QAH720972 QKD720969:QKD720972 QTZ720969:QTZ720972 RDV720969:RDV720972 RNR720969:RNR720972 RXN720969:RXN720972 SHJ720969:SHJ720972 SRF720969:SRF720972 TBB720969:TBB720972 TKX720969:TKX720972 TUT720969:TUT720972 UEP720969:UEP720972 UOL720969:UOL720972 UYH720969:UYH720972 VID720969:VID720972 VRZ720969:VRZ720972 WBV720969:WBV720972 WLR720969:WLR720972 WVN720969:WVN720972 F786505:F786508 JB786505:JB786508 SX786505:SX786508 ACT786505:ACT786508 AMP786505:AMP786508 AWL786505:AWL786508 BGH786505:BGH786508 BQD786505:BQD786508 BZZ786505:BZZ786508 CJV786505:CJV786508 CTR786505:CTR786508 DDN786505:DDN786508 DNJ786505:DNJ786508 DXF786505:DXF786508 EHB786505:EHB786508 EQX786505:EQX786508 FAT786505:FAT786508 FKP786505:FKP786508 FUL786505:FUL786508 GEH786505:GEH786508 GOD786505:GOD786508 GXZ786505:GXZ786508 HHV786505:HHV786508 HRR786505:HRR786508 IBN786505:IBN786508 ILJ786505:ILJ786508 IVF786505:IVF786508 JFB786505:JFB786508 JOX786505:JOX786508 JYT786505:JYT786508 KIP786505:KIP786508 KSL786505:KSL786508 LCH786505:LCH786508 LMD786505:LMD786508 LVZ786505:LVZ786508 MFV786505:MFV786508 MPR786505:MPR786508 MZN786505:MZN786508 NJJ786505:NJJ786508 NTF786505:NTF786508 ODB786505:ODB786508 OMX786505:OMX786508 OWT786505:OWT786508 PGP786505:PGP786508 PQL786505:PQL786508 QAH786505:QAH786508 QKD786505:QKD786508 QTZ786505:QTZ786508 RDV786505:RDV786508 RNR786505:RNR786508 RXN786505:RXN786508 SHJ786505:SHJ786508 SRF786505:SRF786508 TBB786505:TBB786508 TKX786505:TKX786508 TUT786505:TUT786508 UEP786505:UEP786508 UOL786505:UOL786508 UYH786505:UYH786508 VID786505:VID786508 VRZ786505:VRZ786508 WBV786505:WBV786508 WLR786505:WLR786508 WVN786505:WVN786508 F852041:F852044 JB852041:JB852044 SX852041:SX852044 ACT852041:ACT852044 AMP852041:AMP852044 AWL852041:AWL852044 BGH852041:BGH852044 BQD852041:BQD852044 BZZ852041:BZZ852044 CJV852041:CJV852044 CTR852041:CTR852044 DDN852041:DDN852044 DNJ852041:DNJ852044 DXF852041:DXF852044 EHB852041:EHB852044 EQX852041:EQX852044 FAT852041:FAT852044 FKP852041:FKP852044 FUL852041:FUL852044 GEH852041:GEH852044 GOD852041:GOD852044 GXZ852041:GXZ852044 HHV852041:HHV852044 HRR852041:HRR852044 IBN852041:IBN852044 ILJ852041:ILJ852044 IVF852041:IVF852044 JFB852041:JFB852044 JOX852041:JOX852044 JYT852041:JYT852044 KIP852041:KIP852044 KSL852041:KSL852044 LCH852041:LCH852044 LMD852041:LMD852044 LVZ852041:LVZ852044 MFV852041:MFV852044 MPR852041:MPR852044 MZN852041:MZN852044 NJJ852041:NJJ852044 NTF852041:NTF852044 ODB852041:ODB852044 OMX852041:OMX852044 OWT852041:OWT852044 PGP852041:PGP852044 PQL852041:PQL852044 QAH852041:QAH852044 QKD852041:QKD852044 QTZ852041:QTZ852044 RDV852041:RDV852044 RNR852041:RNR852044 RXN852041:RXN852044 SHJ852041:SHJ852044 SRF852041:SRF852044 TBB852041:TBB852044 TKX852041:TKX852044 TUT852041:TUT852044 UEP852041:UEP852044 UOL852041:UOL852044 UYH852041:UYH852044 VID852041:VID852044 VRZ852041:VRZ852044 WBV852041:WBV852044 WLR852041:WLR852044 WVN852041:WVN852044 F917577:F917580 JB917577:JB917580 SX917577:SX917580 ACT917577:ACT917580 AMP917577:AMP917580 AWL917577:AWL917580 BGH917577:BGH917580 BQD917577:BQD917580 BZZ917577:BZZ917580 CJV917577:CJV917580 CTR917577:CTR917580 DDN917577:DDN917580 DNJ917577:DNJ917580 DXF917577:DXF917580 EHB917577:EHB917580 EQX917577:EQX917580 FAT917577:FAT917580 FKP917577:FKP917580 FUL917577:FUL917580 GEH917577:GEH917580 GOD917577:GOD917580 GXZ917577:GXZ917580 HHV917577:HHV917580 HRR917577:HRR917580 IBN917577:IBN917580 ILJ917577:ILJ917580 IVF917577:IVF917580 JFB917577:JFB917580 JOX917577:JOX917580 JYT917577:JYT917580 KIP917577:KIP917580 KSL917577:KSL917580 LCH917577:LCH917580 LMD917577:LMD917580 LVZ917577:LVZ917580 MFV917577:MFV917580 MPR917577:MPR917580 MZN917577:MZN917580 NJJ917577:NJJ917580 NTF917577:NTF917580 ODB917577:ODB917580 OMX917577:OMX917580 OWT917577:OWT917580 PGP917577:PGP917580 PQL917577:PQL917580 QAH917577:QAH917580 QKD917577:QKD917580 QTZ917577:QTZ917580 RDV917577:RDV917580 RNR917577:RNR917580 RXN917577:RXN917580 SHJ917577:SHJ917580 SRF917577:SRF917580 TBB917577:TBB917580 TKX917577:TKX917580 TUT917577:TUT917580 UEP917577:UEP917580 UOL917577:UOL917580 UYH917577:UYH917580 VID917577:VID917580 VRZ917577:VRZ917580 WBV917577:WBV917580 WLR917577:WLR917580 WVN917577:WVN917580 F983113:F983116 JB983113:JB983116 SX983113:SX983116 ACT983113:ACT983116 AMP983113:AMP983116 AWL983113:AWL983116 BGH983113:BGH983116 BQD983113:BQD983116 BZZ983113:BZZ983116 CJV983113:CJV983116 CTR983113:CTR983116 DDN983113:DDN983116 DNJ983113:DNJ983116 DXF983113:DXF983116 EHB983113:EHB983116 EQX983113:EQX983116 FAT983113:FAT983116 FKP983113:FKP983116 FUL983113:FUL983116 GEH983113:GEH983116 GOD983113:GOD983116 GXZ983113:GXZ983116 HHV983113:HHV983116 HRR983113:HRR983116 IBN983113:IBN983116 ILJ983113:ILJ983116 IVF983113:IVF983116 JFB983113:JFB983116 JOX983113:JOX983116 JYT983113:JYT983116 KIP983113:KIP983116 KSL983113:KSL983116 LCH983113:LCH983116 LMD983113:LMD983116 LVZ983113:LVZ983116 MFV983113:MFV983116 MPR983113:MPR983116 MZN983113:MZN983116 NJJ983113:NJJ983116 NTF983113:NTF983116 ODB983113:ODB983116 OMX983113:OMX983116 OWT983113:OWT983116 PGP983113:PGP983116 PQL983113:PQL983116 QAH983113:QAH983116 QKD983113:QKD983116 QTZ983113:QTZ983116 RDV983113:RDV983116 RNR983113:RNR983116 RXN983113:RXN983116 SHJ983113:SHJ983116 SRF983113:SRF983116 TBB983113:TBB983116 TKX983113:TKX983116 TUT983113:TUT983116 UEP983113:UEP983116 UOL983113:UOL983116 UYH983113:UYH983116 VID983113:VID983116 VRZ983113:VRZ983116 WBV983113:WBV983116 WLR983113:WLR983116 WVN983113:WVN983116 F79:F100 JB79:JB100 SX79:SX100 ACT79:ACT100 AMP79:AMP100 AWL79:AWL100 BGH79:BGH100 BQD79:BQD100 BZZ79:BZZ100 CJV79:CJV100 CTR79:CTR100 DDN79:DDN100 DNJ79:DNJ100 DXF79:DXF100 EHB79:EHB100 EQX79:EQX100 FAT79:FAT100 FKP79:FKP100 FUL79:FUL100 GEH79:GEH100 GOD79:GOD100 GXZ79:GXZ100 HHV79:HHV100 HRR79:HRR100 IBN79:IBN100 ILJ79:ILJ100 IVF79:IVF100 JFB79:JFB100 JOX79:JOX100 JYT79:JYT100 KIP79:KIP100 KSL79:KSL100 LCH79:LCH100 LMD79:LMD100 LVZ79:LVZ100 MFV79:MFV100 MPR79:MPR100 MZN79:MZN100 NJJ79:NJJ100 NTF79:NTF100 ODB79:ODB100 OMX79:OMX100 OWT79:OWT100 PGP79:PGP100 PQL79:PQL100 QAH79:QAH100 QKD79:QKD100 QTZ79:QTZ100 RDV79:RDV100 RNR79:RNR100 RXN79:RXN100 SHJ79:SHJ100 SRF79:SRF100 TBB79:TBB100 TKX79:TKX100 TUT79:TUT100 UEP79:UEP100 UOL79:UOL100 UYH79:UYH100 VID79:VID100 VRZ79:VRZ100 WBV79:WBV100 WLR79:WLR100 WVN79:WVN100 F65615:F65636 JB65615:JB65636 SX65615:SX65636 ACT65615:ACT65636 AMP65615:AMP65636 AWL65615:AWL65636 BGH65615:BGH65636 BQD65615:BQD65636 BZZ65615:BZZ65636 CJV65615:CJV65636 CTR65615:CTR65636 DDN65615:DDN65636 DNJ65615:DNJ65636 DXF65615:DXF65636 EHB65615:EHB65636 EQX65615:EQX65636 FAT65615:FAT65636 FKP65615:FKP65636 FUL65615:FUL65636 GEH65615:GEH65636 GOD65615:GOD65636 GXZ65615:GXZ65636 HHV65615:HHV65636 HRR65615:HRR65636 IBN65615:IBN65636 ILJ65615:ILJ65636 IVF65615:IVF65636 JFB65615:JFB65636 JOX65615:JOX65636 JYT65615:JYT65636 KIP65615:KIP65636 KSL65615:KSL65636 LCH65615:LCH65636 LMD65615:LMD65636 LVZ65615:LVZ65636 MFV65615:MFV65636 MPR65615:MPR65636 MZN65615:MZN65636 NJJ65615:NJJ65636 NTF65615:NTF65636 ODB65615:ODB65636 OMX65615:OMX65636 OWT65615:OWT65636 PGP65615:PGP65636 PQL65615:PQL65636 QAH65615:QAH65636 QKD65615:QKD65636 QTZ65615:QTZ65636 RDV65615:RDV65636 RNR65615:RNR65636 RXN65615:RXN65636 SHJ65615:SHJ65636 SRF65615:SRF65636 TBB65615:TBB65636 TKX65615:TKX65636 TUT65615:TUT65636 UEP65615:UEP65636 UOL65615:UOL65636 UYH65615:UYH65636 VID65615:VID65636 VRZ65615:VRZ65636 WBV65615:WBV65636 WLR65615:WLR65636 WVN65615:WVN65636 F131151:F131172 JB131151:JB131172 SX131151:SX131172 ACT131151:ACT131172 AMP131151:AMP131172 AWL131151:AWL131172 BGH131151:BGH131172 BQD131151:BQD131172 BZZ131151:BZZ131172 CJV131151:CJV131172 CTR131151:CTR131172 DDN131151:DDN131172 DNJ131151:DNJ131172 DXF131151:DXF131172 EHB131151:EHB131172 EQX131151:EQX131172 FAT131151:FAT131172 FKP131151:FKP131172 FUL131151:FUL131172 GEH131151:GEH131172 GOD131151:GOD131172 GXZ131151:GXZ131172 HHV131151:HHV131172 HRR131151:HRR131172 IBN131151:IBN131172 ILJ131151:ILJ131172 IVF131151:IVF131172 JFB131151:JFB131172 JOX131151:JOX131172 JYT131151:JYT131172 KIP131151:KIP131172 KSL131151:KSL131172 LCH131151:LCH131172 LMD131151:LMD131172 LVZ131151:LVZ131172 MFV131151:MFV131172 MPR131151:MPR131172 MZN131151:MZN131172 NJJ131151:NJJ131172 NTF131151:NTF131172 ODB131151:ODB131172 OMX131151:OMX131172 OWT131151:OWT131172 PGP131151:PGP131172 PQL131151:PQL131172 QAH131151:QAH131172 QKD131151:QKD131172 QTZ131151:QTZ131172 RDV131151:RDV131172 RNR131151:RNR131172 RXN131151:RXN131172 SHJ131151:SHJ131172 SRF131151:SRF131172 TBB131151:TBB131172 TKX131151:TKX131172 TUT131151:TUT131172 UEP131151:UEP131172 UOL131151:UOL131172 UYH131151:UYH131172 VID131151:VID131172 VRZ131151:VRZ131172 WBV131151:WBV131172 WLR131151:WLR131172 WVN131151:WVN131172 F196687:F196708 JB196687:JB196708 SX196687:SX196708 ACT196687:ACT196708 AMP196687:AMP196708 AWL196687:AWL196708 BGH196687:BGH196708 BQD196687:BQD196708 BZZ196687:BZZ196708 CJV196687:CJV196708 CTR196687:CTR196708 DDN196687:DDN196708 DNJ196687:DNJ196708 DXF196687:DXF196708 EHB196687:EHB196708 EQX196687:EQX196708 FAT196687:FAT196708 FKP196687:FKP196708 FUL196687:FUL196708 GEH196687:GEH196708 GOD196687:GOD196708 GXZ196687:GXZ196708 HHV196687:HHV196708 HRR196687:HRR196708 IBN196687:IBN196708 ILJ196687:ILJ196708 IVF196687:IVF196708 JFB196687:JFB196708 JOX196687:JOX196708 JYT196687:JYT196708 KIP196687:KIP196708 KSL196687:KSL196708 LCH196687:LCH196708 LMD196687:LMD196708 LVZ196687:LVZ196708 MFV196687:MFV196708 MPR196687:MPR196708 MZN196687:MZN196708 NJJ196687:NJJ196708 NTF196687:NTF196708 ODB196687:ODB196708 OMX196687:OMX196708 OWT196687:OWT196708 PGP196687:PGP196708 PQL196687:PQL196708 QAH196687:QAH196708 QKD196687:QKD196708 QTZ196687:QTZ196708 RDV196687:RDV196708 RNR196687:RNR196708 RXN196687:RXN196708 SHJ196687:SHJ196708 SRF196687:SRF196708 TBB196687:TBB196708 TKX196687:TKX196708 TUT196687:TUT196708 UEP196687:UEP196708 UOL196687:UOL196708 UYH196687:UYH196708 VID196687:VID196708 VRZ196687:VRZ196708 WBV196687:WBV196708 WLR196687:WLR196708 WVN196687:WVN196708 F262223:F262244 JB262223:JB262244 SX262223:SX262244 ACT262223:ACT262244 AMP262223:AMP262244 AWL262223:AWL262244 BGH262223:BGH262244 BQD262223:BQD262244 BZZ262223:BZZ262244 CJV262223:CJV262244 CTR262223:CTR262244 DDN262223:DDN262244 DNJ262223:DNJ262244 DXF262223:DXF262244 EHB262223:EHB262244 EQX262223:EQX262244 FAT262223:FAT262244 FKP262223:FKP262244 FUL262223:FUL262244 GEH262223:GEH262244 GOD262223:GOD262244 GXZ262223:GXZ262244 HHV262223:HHV262244 HRR262223:HRR262244 IBN262223:IBN262244 ILJ262223:ILJ262244 IVF262223:IVF262244 JFB262223:JFB262244 JOX262223:JOX262244 JYT262223:JYT262244 KIP262223:KIP262244 KSL262223:KSL262244 LCH262223:LCH262244 LMD262223:LMD262244 LVZ262223:LVZ262244 MFV262223:MFV262244 MPR262223:MPR262244 MZN262223:MZN262244 NJJ262223:NJJ262244 NTF262223:NTF262244 ODB262223:ODB262244 OMX262223:OMX262244 OWT262223:OWT262244 PGP262223:PGP262244 PQL262223:PQL262244 QAH262223:QAH262244 QKD262223:QKD262244 QTZ262223:QTZ262244 RDV262223:RDV262244 RNR262223:RNR262244 RXN262223:RXN262244 SHJ262223:SHJ262244 SRF262223:SRF262244 TBB262223:TBB262244 TKX262223:TKX262244 TUT262223:TUT262244 UEP262223:UEP262244 UOL262223:UOL262244 UYH262223:UYH262244 VID262223:VID262244 VRZ262223:VRZ262244 WBV262223:WBV262244 WLR262223:WLR262244 WVN262223:WVN262244 F327759:F327780 JB327759:JB327780 SX327759:SX327780 ACT327759:ACT327780 AMP327759:AMP327780 AWL327759:AWL327780 BGH327759:BGH327780 BQD327759:BQD327780 BZZ327759:BZZ327780 CJV327759:CJV327780 CTR327759:CTR327780 DDN327759:DDN327780 DNJ327759:DNJ327780 DXF327759:DXF327780 EHB327759:EHB327780 EQX327759:EQX327780 FAT327759:FAT327780 FKP327759:FKP327780 FUL327759:FUL327780 GEH327759:GEH327780 GOD327759:GOD327780 GXZ327759:GXZ327780 HHV327759:HHV327780 HRR327759:HRR327780 IBN327759:IBN327780 ILJ327759:ILJ327780 IVF327759:IVF327780 JFB327759:JFB327780 JOX327759:JOX327780 JYT327759:JYT327780 KIP327759:KIP327780 KSL327759:KSL327780 LCH327759:LCH327780 LMD327759:LMD327780 LVZ327759:LVZ327780 MFV327759:MFV327780 MPR327759:MPR327780 MZN327759:MZN327780 NJJ327759:NJJ327780 NTF327759:NTF327780 ODB327759:ODB327780 OMX327759:OMX327780 OWT327759:OWT327780 PGP327759:PGP327780 PQL327759:PQL327780 QAH327759:QAH327780 QKD327759:QKD327780 QTZ327759:QTZ327780 RDV327759:RDV327780 RNR327759:RNR327780 RXN327759:RXN327780 SHJ327759:SHJ327780 SRF327759:SRF327780 TBB327759:TBB327780 TKX327759:TKX327780 TUT327759:TUT327780 UEP327759:UEP327780 UOL327759:UOL327780 UYH327759:UYH327780 VID327759:VID327780 VRZ327759:VRZ327780 WBV327759:WBV327780 WLR327759:WLR327780 WVN327759:WVN327780 F393295:F393316 JB393295:JB393316 SX393295:SX393316 ACT393295:ACT393316 AMP393295:AMP393316 AWL393295:AWL393316 BGH393295:BGH393316 BQD393295:BQD393316 BZZ393295:BZZ393316 CJV393295:CJV393316 CTR393295:CTR393316 DDN393295:DDN393316 DNJ393295:DNJ393316 DXF393295:DXF393316 EHB393295:EHB393316 EQX393295:EQX393316 FAT393295:FAT393316 FKP393295:FKP393316 FUL393295:FUL393316 GEH393295:GEH393316 GOD393295:GOD393316 GXZ393295:GXZ393316 HHV393295:HHV393316 HRR393295:HRR393316 IBN393295:IBN393316 ILJ393295:ILJ393316 IVF393295:IVF393316 JFB393295:JFB393316 JOX393295:JOX393316 JYT393295:JYT393316 KIP393295:KIP393316 KSL393295:KSL393316 LCH393295:LCH393316 LMD393295:LMD393316 LVZ393295:LVZ393316 MFV393295:MFV393316 MPR393295:MPR393316 MZN393295:MZN393316 NJJ393295:NJJ393316 NTF393295:NTF393316 ODB393295:ODB393316 OMX393295:OMX393316 OWT393295:OWT393316 PGP393295:PGP393316 PQL393295:PQL393316 QAH393295:QAH393316 QKD393295:QKD393316 QTZ393295:QTZ393316 RDV393295:RDV393316 RNR393295:RNR393316 RXN393295:RXN393316 SHJ393295:SHJ393316 SRF393295:SRF393316 TBB393295:TBB393316 TKX393295:TKX393316 TUT393295:TUT393316 UEP393295:UEP393316 UOL393295:UOL393316 UYH393295:UYH393316 VID393295:VID393316 VRZ393295:VRZ393316 WBV393295:WBV393316 WLR393295:WLR393316 WVN393295:WVN393316 F458831:F458852 JB458831:JB458852 SX458831:SX458852 ACT458831:ACT458852 AMP458831:AMP458852 AWL458831:AWL458852 BGH458831:BGH458852 BQD458831:BQD458852 BZZ458831:BZZ458852 CJV458831:CJV458852 CTR458831:CTR458852 DDN458831:DDN458852 DNJ458831:DNJ458852 DXF458831:DXF458852 EHB458831:EHB458852 EQX458831:EQX458852 FAT458831:FAT458852 FKP458831:FKP458852 FUL458831:FUL458852 GEH458831:GEH458852 GOD458831:GOD458852 GXZ458831:GXZ458852 HHV458831:HHV458852 HRR458831:HRR458852 IBN458831:IBN458852 ILJ458831:ILJ458852 IVF458831:IVF458852 JFB458831:JFB458852 JOX458831:JOX458852 JYT458831:JYT458852 KIP458831:KIP458852 KSL458831:KSL458852 LCH458831:LCH458852 LMD458831:LMD458852 LVZ458831:LVZ458852 MFV458831:MFV458852 MPR458831:MPR458852 MZN458831:MZN458852 NJJ458831:NJJ458852 NTF458831:NTF458852 ODB458831:ODB458852 OMX458831:OMX458852 OWT458831:OWT458852 PGP458831:PGP458852 PQL458831:PQL458852 QAH458831:QAH458852 QKD458831:QKD458852 QTZ458831:QTZ458852 RDV458831:RDV458852 RNR458831:RNR458852 RXN458831:RXN458852 SHJ458831:SHJ458852 SRF458831:SRF458852 TBB458831:TBB458852 TKX458831:TKX458852 TUT458831:TUT458852 UEP458831:UEP458852 UOL458831:UOL458852 UYH458831:UYH458852 VID458831:VID458852 VRZ458831:VRZ458852 WBV458831:WBV458852 WLR458831:WLR458852 WVN458831:WVN458852 F524367:F524388 JB524367:JB524388 SX524367:SX524388 ACT524367:ACT524388 AMP524367:AMP524388 AWL524367:AWL524388 BGH524367:BGH524388 BQD524367:BQD524388 BZZ524367:BZZ524388 CJV524367:CJV524388 CTR524367:CTR524388 DDN524367:DDN524388 DNJ524367:DNJ524388 DXF524367:DXF524388 EHB524367:EHB524388 EQX524367:EQX524388 FAT524367:FAT524388 FKP524367:FKP524388 FUL524367:FUL524388 GEH524367:GEH524388 GOD524367:GOD524388 GXZ524367:GXZ524388 HHV524367:HHV524388 HRR524367:HRR524388 IBN524367:IBN524388 ILJ524367:ILJ524388 IVF524367:IVF524388 JFB524367:JFB524388 JOX524367:JOX524388 JYT524367:JYT524388 KIP524367:KIP524388 KSL524367:KSL524388 LCH524367:LCH524388 LMD524367:LMD524388 LVZ524367:LVZ524388 MFV524367:MFV524388 MPR524367:MPR524388 MZN524367:MZN524388 NJJ524367:NJJ524388 NTF524367:NTF524388 ODB524367:ODB524388 OMX524367:OMX524388 OWT524367:OWT524388 PGP524367:PGP524388 PQL524367:PQL524388 QAH524367:QAH524388 QKD524367:QKD524388 QTZ524367:QTZ524388 RDV524367:RDV524388 RNR524367:RNR524388 RXN524367:RXN524388 SHJ524367:SHJ524388 SRF524367:SRF524388 TBB524367:TBB524388 TKX524367:TKX524388 TUT524367:TUT524388 UEP524367:UEP524388 UOL524367:UOL524388 UYH524367:UYH524388 VID524367:VID524388 VRZ524367:VRZ524388 WBV524367:WBV524388 WLR524367:WLR524388 WVN524367:WVN524388 F589903:F589924 JB589903:JB589924 SX589903:SX589924 ACT589903:ACT589924 AMP589903:AMP589924 AWL589903:AWL589924 BGH589903:BGH589924 BQD589903:BQD589924 BZZ589903:BZZ589924 CJV589903:CJV589924 CTR589903:CTR589924 DDN589903:DDN589924 DNJ589903:DNJ589924 DXF589903:DXF589924 EHB589903:EHB589924 EQX589903:EQX589924 FAT589903:FAT589924 FKP589903:FKP589924 FUL589903:FUL589924 GEH589903:GEH589924 GOD589903:GOD589924 GXZ589903:GXZ589924 HHV589903:HHV589924 HRR589903:HRR589924 IBN589903:IBN589924 ILJ589903:ILJ589924 IVF589903:IVF589924 JFB589903:JFB589924 JOX589903:JOX589924 JYT589903:JYT589924 KIP589903:KIP589924 KSL589903:KSL589924 LCH589903:LCH589924 LMD589903:LMD589924 LVZ589903:LVZ589924 MFV589903:MFV589924 MPR589903:MPR589924 MZN589903:MZN589924 NJJ589903:NJJ589924 NTF589903:NTF589924 ODB589903:ODB589924 OMX589903:OMX589924 OWT589903:OWT589924 PGP589903:PGP589924 PQL589903:PQL589924 QAH589903:QAH589924 QKD589903:QKD589924 QTZ589903:QTZ589924 RDV589903:RDV589924 RNR589903:RNR589924 RXN589903:RXN589924 SHJ589903:SHJ589924 SRF589903:SRF589924 TBB589903:TBB589924 TKX589903:TKX589924 TUT589903:TUT589924 UEP589903:UEP589924 UOL589903:UOL589924 UYH589903:UYH589924 VID589903:VID589924 VRZ589903:VRZ589924 WBV589903:WBV589924 WLR589903:WLR589924 WVN589903:WVN589924 F655439:F655460 JB655439:JB655460 SX655439:SX655460 ACT655439:ACT655460 AMP655439:AMP655460 AWL655439:AWL655460 BGH655439:BGH655460 BQD655439:BQD655460 BZZ655439:BZZ655460 CJV655439:CJV655460 CTR655439:CTR655460 DDN655439:DDN655460 DNJ655439:DNJ655460 DXF655439:DXF655460 EHB655439:EHB655460 EQX655439:EQX655460 FAT655439:FAT655460 FKP655439:FKP655460 FUL655439:FUL655460 GEH655439:GEH655460 GOD655439:GOD655460 GXZ655439:GXZ655460 HHV655439:HHV655460 HRR655439:HRR655460 IBN655439:IBN655460 ILJ655439:ILJ655460 IVF655439:IVF655460 JFB655439:JFB655460 JOX655439:JOX655460 JYT655439:JYT655460 KIP655439:KIP655460 KSL655439:KSL655460 LCH655439:LCH655460 LMD655439:LMD655460 LVZ655439:LVZ655460 MFV655439:MFV655460 MPR655439:MPR655460 MZN655439:MZN655460 NJJ655439:NJJ655460 NTF655439:NTF655460 ODB655439:ODB655460 OMX655439:OMX655460 OWT655439:OWT655460 PGP655439:PGP655460 PQL655439:PQL655460 QAH655439:QAH655460 QKD655439:QKD655460 QTZ655439:QTZ655460 RDV655439:RDV655460 RNR655439:RNR655460 RXN655439:RXN655460 SHJ655439:SHJ655460 SRF655439:SRF655460 TBB655439:TBB655460 TKX655439:TKX655460 TUT655439:TUT655460 UEP655439:UEP655460 UOL655439:UOL655460 UYH655439:UYH655460 VID655439:VID655460 VRZ655439:VRZ655460 WBV655439:WBV655460 WLR655439:WLR655460 WVN655439:WVN655460 F720975:F720996 JB720975:JB720996 SX720975:SX720996 ACT720975:ACT720996 AMP720975:AMP720996 AWL720975:AWL720996 BGH720975:BGH720996 BQD720975:BQD720996 BZZ720975:BZZ720996 CJV720975:CJV720996 CTR720975:CTR720996 DDN720975:DDN720996 DNJ720975:DNJ720996 DXF720975:DXF720996 EHB720975:EHB720996 EQX720975:EQX720996 FAT720975:FAT720996 FKP720975:FKP720996 FUL720975:FUL720996 GEH720975:GEH720996 GOD720975:GOD720996 GXZ720975:GXZ720996 HHV720975:HHV720996 HRR720975:HRR720996 IBN720975:IBN720996 ILJ720975:ILJ720996 IVF720975:IVF720996 JFB720975:JFB720996 JOX720975:JOX720996 JYT720975:JYT720996 KIP720975:KIP720996 KSL720975:KSL720996 LCH720975:LCH720996 LMD720975:LMD720996 LVZ720975:LVZ720996 MFV720975:MFV720996 MPR720975:MPR720996 MZN720975:MZN720996 NJJ720975:NJJ720996 NTF720975:NTF720996 ODB720975:ODB720996 OMX720975:OMX720996 OWT720975:OWT720996 PGP720975:PGP720996 PQL720975:PQL720996 QAH720975:QAH720996 QKD720975:QKD720996 QTZ720975:QTZ720996 RDV720975:RDV720996 RNR720975:RNR720996 RXN720975:RXN720996 SHJ720975:SHJ720996 SRF720975:SRF720996 TBB720975:TBB720996 TKX720975:TKX720996 TUT720975:TUT720996 UEP720975:UEP720996 UOL720975:UOL720996 UYH720975:UYH720996 VID720975:VID720996 VRZ720975:VRZ720996 WBV720975:WBV720996 WLR720975:WLR720996 WVN720975:WVN720996 F786511:F786532 JB786511:JB786532 SX786511:SX786532 ACT786511:ACT786532 AMP786511:AMP786532 AWL786511:AWL786532 BGH786511:BGH786532 BQD786511:BQD786532 BZZ786511:BZZ786532 CJV786511:CJV786532 CTR786511:CTR786532 DDN786511:DDN786532 DNJ786511:DNJ786532 DXF786511:DXF786532 EHB786511:EHB786532 EQX786511:EQX786532 FAT786511:FAT786532 FKP786511:FKP786532 FUL786511:FUL786532 GEH786511:GEH786532 GOD786511:GOD786532 GXZ786511:GXZ786532 HHV786511:HHV786532 HRR786511:HRR786532 IBN786511:IBN786532 ILJ786511:ILJ786532 IVF786511:IVF786532 JFB786511:JFB786532 JOX786511:JOX786532 JYT786511:JYT786532 KIP786511:KIP786532 KSL786511:KSL786532 LCH786511:LCH786532 LMD786511:LMD786532 LVZ786511:LVZ786532 MFV786511:MFV786532 MPR786511:MPR786532 MZN786511:MZN786532 NJJ786511:NJJ786532 NTF786511:NTF786532 ODB786511:ODB786532 OMX786511:OMX786532 OWT786511:OWT786532 PGP786511:PGP786532 PQL786511:PQL786532 QAH786511:QAH786532 QKD786511:QKD786532 QTZ786511:QTZ786532 RDV786511:RDV786532 RNR786511:RNR786532 RXN786511:RXN786532 SHJ786511:SHJ786532 SRF786511:SRF786532 TBB786511:TBB786532 TKX786511:TKX786532 TUT786511:TUT786532 UEP786511:UEP786532 UOL786511:UOL786532 UYH786511:UYH786532 VID786511:VID786532 VRZ786511:VRZ786532 WBV786511:WBV786532 WLR786511:WLR786532 WVN786511:WVN786532 F852047:F852068 JB852047:JB852068 SX852047:SX852068 ACT852047:ACT852068 AMP852047:AMP852068 AWL852047:AWL852068 BGH852047:BGH852068 BQD852047:BQD852068 BZZ852047:BZZ852068 CJV852047:CJV852068 CTR852047:CTR852068 DDN852047:DDN852068 DNJ852047:DNJ852068 DXF852047:DXF852068 EHB852047:EHB852068 EQX852047:EQX852068 FAT852047:FAT852068 FKP852047:FKP852068 FUL852047:FUL852068 GEH852047:GEH852068 GOD852047:GOD852068 GXZ852047:GXZ852068 HHV852047:HHV852068 HRR852047:HRR852068 IBN852047:IBN852068 ILJ852047:ILJ852068 IVF852047:IVF852068 JFB852047:JFB852068 JOX852047:JOX852068 JYT852047:JYT852068 KIP852047:KIP852068 KSL852047:KSL852068 LCH852047:LCH852068 LMD852047:LMD852068 LVZ852047:LVZ852068 MFV852047:MFV852068 MPR852047:MPR852068 MZN852047:MZN852068 NJJ852047:NJJ852068 NTF852047:NTF852068 ODB852047:ODB852068 OMX852047:OMX852068 OWT852047:OWT852068 PGP852047:PGP852068 PQL852047:PQL852068 QAH852047:QAH852068 QKD852047:QKD852068 QTZ852047:QTZ852068 RDV852047:RDV852068 RNR852047:RNR852068 RXN852047:RXN852068 SHJ852047:SHJ852068 SRF852047:SRF852068 TBB852047:TBB852068 TKX852047:TKX852068 TUT852047:TUT852068 UEP852047:UEP852068 UOL852047:UOL852068 UYH852047:UYH852068 VID852047:VID852068 VRZ852047:VRZ852068 WBV852047:WBV852068 WLR852047:WLR852068 WVN852047:WVN852068 F917583:F917604 JB917583:JB917604 SX917583:SX917604 ACT917583:ACT917604 AMP917583:AMP917604 AWL917583:AWL917604 BGH917583:BGH917604 BQD917583:BQD917604 BZZ917583:BZZ917604 CJV917583:CJV917604 CTR917583:CTR917604 DDN917583:DDN917604 DNJ917583:DNJ917604 DXF917583:DXF917604 EHB917583:EHB917604 EQX917583:EQX917604 FAT917583:FAT917604 FKP917583:FKP917604 FUL917583:FUL917604 GEH917583:GEH917604 GOD917583:GOD917604 GXZ917583:GXZ917604 HHV917583:HHV917604 HRR917583:HRR917604 IBN917583:IBN917604 ILJ917583:ILJ917604 IVF917583:IVF917604 JFB917583:JFB917604 JOX917583:JOX917604 JYT917583:JYT917604 KIP917583:KIP917604 KSL917583:KSL917604 LCH917583:LCH917604 LMD917583:LMD917604 LVZ917583:LVZ917604 MFV917583:MFV917604 MPR917583:MPR917604 MZN917583:MZN917604 NJJ917583:NJJ917604 NTF917583:NTF917604 ODB917583:ODB917604 OMX917583:OMX917604 OWT917583:OWT917604 PGP917583:PGP917604 PQL917583:PQL917604 QAH917583:QAH917604 QKD917583:QKD917604 QTZ917583:QTZ917604 RDV917583:RDV917604 RNR917583:RNR917604 RXN917583:RXN917604 SHJ917583:SHJ917604 SRF917583:SRF917604 TBB917583:TBB917604 TKX917583:TKX917604 TUT917583:TUT917604 UEP917583:UEP917604 UOL917583:UOL917604 UYH917583:UYH917604 VID917583:VID917604 VRZ917583:VRZ917604 WBV917583:WBV917604 WLR917583:WLR917604 WVN917583:WVN917604 F983119:F983140 JB983119:JB983140 SX983119:SX983140 ACT983119:ACT983140 AMP983119:AMP983140 AWL983119:AWL983140 BGH983119:BGH983140 BQD983119:BQD983140 BZZ983119:BZZ983140 CJV983119:CJV983140 CTR983119:CTR983140 DDN983119:DDN983140 DNJ983119:DNJ983140 DXF983119:DXF983140 EHB983119:EHB983140 EQX983119:EQX983140 FAT983119:FAT983140 FKP983119:FKP983140 FUL983119:FUL983140 GEH983119:GEH983140 GOD983119:GOD983140 GXZ983119:GXZ983140 HHV983119:HHV983140 HRR983119:HRR983140 IBN983119:IBN983140 ILJ983119:ILJ983140 IVF983119:IVF983140 JFB983119:JFB983140 JOX983119:JOX983140 JYT983119:JYT983140 KIP983119:KIP983140 KSL983119:KSL983140 LCH983119:LCH983140 LMD983119:LMD983140 LVZ983119:LVZ983140 MFV983119:MFV983140 MPR983119:MPR983140 MZN983119:MZN983140 NJJ983119:NJJ983140 NTF983119:NTF983140 ODB983119:ODB983140 OMX983119:OMX983140 OWT983119:OWT983140 PGP983119:PGP983140 PQL983119:PQL983140 QAH983119:QAH983140 QKD983119:QKD983140 QTZ983119:QTZ983140 RDV983119:RDV983140 RNR983119:RNR983140 RXN983119:RXN983140 SHJ983119:SHJ983140 SRF983119:SRF983140 TBB983119:TBB983140 TKX983119:TKX983140 TUT983119:TUT983140 UEP983119:UEP983140 UOL983119:UOL983140 UYH983119:UYH983140 VID983119:VID983140 VRZ983119:VRZ983140 WBV983119:WBV983140 WLR983119:WLR983140 WVN983119:WVN983140 F103:F120 JB103:JB120 SX103:SX120 ACT103:ACT120 AMP103:AMP120 AWL103:AWL120 BGH103:BGH120 BQD103:BQD120 BZZ103:BZZ120 CJV103:CJV120 CTR103:CTR120 DDN103:DDN120 DNJ103:DNJ120 DXF103:DXF120 EHB103:EHB120 EQX103:EQX120 FAT103:FAT120 FKP103:FKP120 FUL103:FUL120 GEH103:GEH120 GOD103:GOD120 GXZ103:GXZ120 HHV103:HHV120 HRR103:HRR120 IBN103:IBN120 ILJ103:ILJ120 IVF103:IVF120 JFB103:JFB120 JOX103:JOX120 JYT103:JYT120 KIP103:KIP120 KSL103:KSL120 LCH103:LCH120 LMD103:LMD120 LVZ103:LVZ120 MFV103:MFV120 MPR103:MPR120 MZN103:MZN120 NJJ103:NJJ120 NTF103:NTF120 ODB103:ODB120 OMX103:OMX120 OWT103:OWT120 PGP103:PGP120 PQL103:PQL120 QAH103:QAH120 QKD103:QKD120 QTZ103:QTZ120 RDV103:RDV120 RNR103:RNR120 RXN103:RXN120 SHJ103:SHJ120 SRF103:SRF120 TBB103:TBB120 TKX103:TKX120 TUT103:TUT120 UEP103:UEP120 UOL103:UOL120 UYH103:UYH120 VID103:VID120 VRZ103:VRZ120 WBV103:WBV120 WLR103:WLR120 WVN103:WVN120 F65639:F65656 JB65639:JB65656 SX65639:SX65656 ACT65639:ACT65656 AMP65639:AMP65656 AWL65639:AWL65656 BGH65639:BGH65656 BQD65639:BQD65656 BZZ65639:BZZ65656 CJV65639:CJV65656 CTR65639:CTR65656 DDN65639:DDN65656 DNJ65639:DNJ65656 DXF65639:DXF65656 EHB65639:EHB65656 EQX65639:EQX65656 FAT65639:FAT65656 FKP65639:FKP65656 FUL65639:FUL65656 GEH65639:GEH65656 GOD65639:GOD65656 GXZ65639:GXZ65656 HHV65639:HHV65656 HRR65639:HRR65656 IBN65639:IBN65656 ILJ65639:ILJ65656 IVF65639:IVF65656 JFB65639:JFB65656 JOX65639:JOX65656 JYT65639:JYT65656 KIP65639:KIP65656 KSL65639:KSL65656 LCH65639:LCH65656 LMD65639:LMD65656 LVZ65639:LVZ65656 MFV65639:MFV65656 MPR65639:MPR65656 MZN65639:MZN65656 NJJ65639:NJJ65656 NTF65639:NTF65656 ODB65639:ODB65656 OMX65639:OMX65656 OWT65639:OWT65656 PGP65639:PGP65656 PQL65639:PQL65656 QAH65639:QAH65656 QKD65639:QKD65656 QTZ65639:QTZ65656 RDV65639:RDV65656 RNR65639:RNR65656 RXN65639:RXN65656 SHJ65639:SHJ65656 SRF65639:SRF65656 TBB65639:TBB65656 TKX65639:TKX65656 TUT65639:TUT65656 UEP65639:UEP65656 UOL65639:UOL65656 UYH65639:UYH65656 VID65639:VID65656 VRZ65639:VRZ65656 WBV65639:WBV65656 WLR65639:WLR65656 WVN65639:WVN65656 F131175:F131192 JB131175:JB131192 SX131175:SX131192 ACT131175:ACT131192 AMP131175:AMP131192 AWL131175:AWL131192 BGH131175:BGH131192 BQD131175:BQD131192 BZZ131175:BZZ131192 CJV131175:CJV131192 CTR131175:CTR131192 DDN131175:DDN131192 DNJ131175:DNJ131192 DXF131175:DXF131192 EHB131175:EHB131192 EQX131175:EQX131192 FAT131175:FAT131192 FKP131175:FKP131192 FUL131175:FUL131192 GEH131175:GEH131192 GOD131175:GOD131192 GXZ131175:GXZ131192 HHV131175:HHV131192 HRR131175:HRR131192 IBN131175:IBN131192 ILJ131175:ILJ131192 IVF131175:IVF131192 JFB131175:JFB131192 JOX131175:JOX131192 JYT131175:JYT131192 KIP131175:KIP131192 KSL131175:KSL131192 LCH131175:LCH131192 LMD131175:LMD131192 LVZ131175:LVZ131192 MFV131175:MFV131192 MPR131175:MPR131192 MZN131175:MZN131192 NJJ131175:NJJ131192 NTF131175:NTF131192 ODB131175:ODB131192 OMX131175:OMX131192 OWT131175:OWT131192 PGP131175:PGP131192 PQL131175:PQL131192 QAH131175:QAH131192 QKD131175:QKD131192 QTZ131175:QTZ131192 RDV131175:RDV131192 RNR131175:RNR131192 RXN131175:RXN131192 SHJ131175:SHJ131192 SRF131175:SRF131192 TBB131175:TBB131192 TKX131175:TKX131192 TUT131175:TUT131192 UEP131175:UEP131192 UOL131175:UOL131192 UYH131175:UYH131192 VID131175:VID131192 VRZ131175:VRZ131192 WBV131175:WBV131192 WLR131175:WLR131192 WVN131175:WVN131192 F196711:F196728 JB196711:JB196728 SX196711:SX196728 ACT196711:ACT196728 AMP196711:AMP196728 AWL196711:AWL196728 BGH196711:BGH196728 BQD196711:BQD196728 BZZ196711:BZZ196728 CJV196711:CJV196728 CTR196711:CTR196728 DDN196711:DDN196728 DNJ196711:DNJ196728 DXF196711:DXF196728 EHB196711:EHB196728 EQX196711:EQX196728 FAT196711:FAT196728 FKP196711:FKP196728 FUL196711:FUL196728 GEH196711:GEH196728 GOD196711:GOD196728 GXZ196711:GXZ196728 HHV196711:HHV196728 HRR196711:HRR196728 IBN196711:IBN196728 ILJ196711:ILJ196728 IVF196711:IVF196728 JFB196711:JFB196728 JOX196711:JOX196728 JYT196711:JYT196728 KIP196711:KIP196728 KSL196711:KSL196728 LCH196711:LCH196728 LMD196711:LMD196728 LVZ196711:LVZ196728 MFV196711:MFV196728 MPR196711:MPR196728 MZN196711:MZN196728 NJJ196711:NJJ196728 NTF196711:NTF196728 ODB196711:ODB196728 OMX196711:OMX196728 OWT196711:OWT196728 PGP196711:PGP196728 PQL196711:PQL196728 QAH196711:QAH196728 QKD196711:QKD196728 QTZ196711:QTZ196728 RDV196711:RDV196728 RNR196711:RNR196728 RXN196711:RXN196728 SHJ196711:SHJ196728 SRF196711:SRF196728 TBB196711:TBB196728 TKX196711:TKX196728 TUT196711:TUT196728 UEP196711:UEP196728 UOL196711:UOL196728 UYH196711:UYH196728 VID196711:VID196728 VRZ196711:VRZ196728 WBV196711:WBV196728 WLR196711:WLR196728 WVN196711:WVN196728 F262247:F262264 JB262247:JB262264 SX262247:SX262264 ACT262247:ACT262264 AMP262247:AMP262264 AWL262247:AWL262264 BGH262247:BGH262264 BQD262247:BQD262264 BZZ262247:BZZ262264 CJV262247:CJV262264 CTR262247:CTR262264 DDN262247:DDN262264 DNJ262247:DNJ262264 DXF262247:DXF262264 EHB262247:EHB262264 EQX262247:EQX262264 FAT262247:FAT262264 FKP262247:FKP262264 FUL262247:FUL262264 GEH262247:GEH262264 GOD262247:GOD262264 GXZ262247:GXZ262264 HHV262247:HHV262264 HRR262247:HRR262264 IBN262247:IBN262264 ILJ262247:ILJ262264 IVF262247:IVF262264 JFB262247:JFB262264 JOX262247:JOX262264 JYT262247:JYT262264 KIP262247:KIP262264 KSL262247:KSL262264 LCH262247:LCH262264 LMD262247:LMD262264 LVZ262247:LVZ262264 MFV262247:MFV262264 MPR262247:MPR262264 MZN262247:MZN262264 NJJ262247:NJJ262264 NTF262247:NTF262264 ODB262247:ODB262264 OMX262247:OMX262264 OWT262247:OWT262264 PGP262247:PGP262264 PQL262247:PQL262264 QAH262247:QAH262264 QKD262247:QKD262264 QTZ262247:QTZ262264 RDV262247:RDV262264 RNR262247:RNR262264 RXN262247:RXN262264 SHJ262247:SHJ262264 SRF262247:SRF262264 TBB262247:TBB262264 TKX262247:TKX262264 TUT262247:TUT262264 UEP262247:UEP262264 UOL262247:UOL262264 UYH262247:UYH262264 VID262247:VID262264 VRZ262247:VRZ262264 WBV262247:WBV262264 WLR262247:WLR262264 WVN262247:WVN262264 F327783:F327800 JB327783:JB327800 SX327783:SX327800 ACT327783:ACT327800 AMP327783:AMP327800 AWL327783:AWL327800 BGH327783:BGH327800 BQD327783:BQD327800 BZZ327783:BZZ327800 CJV327783:CJV327800 CTR327783:CTR327800 DDN327783:DDN327800 DNJ327783:DNJ327800 DXF327783:DXF327800 EHB327783:EHB327800 EQX327783:EQX327800 FAT327783:FAT327800 FKP327783:FKP327800 FUL327783:FUL327800 GEH327783:GEH327800 GOD327783:GOD327800 GXZ327783:GXZ327800 HHV327783:HHV327800 HRR327783:HRR327800 IBN327783:IBN327800 ILJ327783:ILJ327800 IVF327783:IVF327800 JFB327783:JFB327800 JOX327783:JOX327800 JYT327783:JYT327800 KIP327783:KIP327800 KSL327783:KSL327800 LCH327783:LCH327800 LMD327783:LMD327800 LVZ327783:LVZ327800 MFV327783:MFV327800 MPR327783:MPR327800 MZN327783:MZN327800 NJJ327783:NJJ327800 NTF327783:NTF327800 ODB327783:ODB327800 OMX327783:OMX327800 OWT327783:OWT327800 PGP327783:PGP327800 PQL327783:PQL327800 QAH327783:QAH327800 QKD327783:QKD327800 QTZ327783:QTZ327800 RDV327783:RDV327800 RNR327783:RNR327800 RXN327783:RXN327800 SHJ327783:SHJ327800 SRF327783:SRF327800 TBB327783:TBB327800 TKX327783:TKX327800 TUT327783:TUT327800 UEP327783:UEP327800 UOL327783:UOL327800 UYH327783:UYH327800 VID327783:VID327800 VRZ327783:VRZ327800 WBV327783:WBV327800 WLR327783:WLR327800 WVN327783:WVN327800 F393319:F393336 JB393319:JB393336 SX393319:SX393336 ACT393319:ACT393336 AMP393319:AMP393336 AWL393319:AWL393336 BGH393319:BGH393336 BQD393319:BQD393336 BZZ393319:BZZ393336 CJV393319:CJV393336 CTR393319:CTR393336 DDN393319:DDN393336 DNJ393319:DNJ393336 DXF393319:DXF393336 EHB393319:EHB393336 EQX393319:EQX393336 FAT393319:FAT393336 FKP393319:FKP393336 FUL393319:FUL393336 GEH393319:GEH393336 GOD393319:GOD393336 GXZ393319:GXZ393336 HHV393319:HHV393336 HRR393319:HRR393336 IBN393319:IBN393336 ILJ393319:ILJ393336 IVF393319:IVF393336 JFB393319:JFB393336 JOX393319:JOX393336 JYT393319:JYT393336 KIP393319:KIP393336 KSL393319:KSL393336 LCH393319:LCH393336 LMD393319:LMD393336 LVZ393319:LVZ393336 MFV393319:MFV393336 MPR393319:MPR393336 MZN393319:MZN393336 NJJ393319:NJJ393336 NTF393319:NTF393336 ODB393319:ODB393336 OMX393319:OMX393336 OWT393319:OWT393336 PGP393319:PGP393336 PQL393319:PQL393336 QAH393319:QAH393336 QKD393319:QKD393336 QTZ393319:QTZ393336 RDV393319:RDV393336 RNR393319:RNR393336 RXN393319:RXN393336 SHJ393319:SHJ393336 SRF393319:SRF393336 TBB393319:TBB393336 TKX393319:TKX393336 TUT393319:TUT393336 UEP393319:UEP393336 UOL393319:UOL393336 UYH393319:UYH393336 VID393319:VID393336 VRZ393319:VRZ393336 WBV393319:WBV393336 WLR393319:WLR393336 WVN393319:WVN393336 F458855:F458872 JB458855:JB458872 SX458855:SX458872 ACT458855:ACT458872 AMP458855:AMP458872 AWL458855:AWL458872 BGH458855:BGH458872 BQD458855:BQD458872 BZZ458855:BZZ458872 CJV458855:CJV458872 CTR458855:CTR458872 DDN458855:DDN458872 DNJ458855:DNJ458872 DXF458855:DXF458872 EHB458855:EHB458872 EQX458855:EQX458872 FAT458855:FAT458872 FKP458855:FKP458872 FUL458855:FUL458872 GEH458855:GEH458872 GOD458855:GOD458872 GXZ458855:GXZ458872 HHV458855:HHV458872 HRR458855:HRR458872 IBN458855:IBN458872 ILJ458855:ILJ458872 IVF458855:IVF458872 JFB458855:JFB458872 JOX458855:JOX458872 JYT458855:JYT458872 KIP458855:KIP458872 KSL458855:KSL458872 LCH458855:LCH458872 LMD458855:LMD458872 LVZ458855:LVZ458872 MFV458855:MFV458872 MPR458855:MPR458872 MZN458855:MZN458872 NJJ458855:NJJ458872 NTF458855:NTF458872 ODB458855:ODB458872 OMX458855:OMX458872 OWT458855:OWT458872 PGP458855:PGP458872 PQL458855:PQL458872 QAH458855:QAH458872 QKD458855:QKD458872 QTZ458855:QTZ458872 RDV458855:RDV458872 RNR458855:RNR458872 RXN458855:RXN458872 SHJ458855:SHJ458872 SRF458855:SRF458872 TBB458855:TBB458872 TKX458855:TKX458872 TUT458855:TUT458872 UEP458855:UEP458872 UOL458855:UOL458872 UYH458855:UYH458872 VID458855:VID458872 VRZ458855:VRZ458872 WBV458855:WBV458872 WLR458855:WLR458872 WVN458855:WVN458872 F524391:F524408 JB524391:JB524408 SX524391:SX524408 ACT524391:ACT524408 AMP524391:AMP524408 AWL524391:AWL524408 BGH524391:BGH524408 BQD524391:BQD524408 BZZ524391:BZZ524408 CJV524391:CJV524408 CTR524391:CTR524408 DDN524391:DDN524408 DNJ524391:DNJ524408 DXF524391:DXF524408 EHB524391:EHB524408 EQX524391:EQX524408 FAT524391:FAT524408 FKP524391:FKP524408 FUL524391:FUL524408 GEH524391:GEH524408 GOD524391:GOD524408 GXZ524391:GXZ524408 HHV524391:HHV524408 HRR524391:HRR524408 IBN524391:IBN524408 ILJ524391:ILJ524408 IVF524391:IVF524408 JFB524391:JFB524408 JOX524391:JOX524408 JYT524391:JYT524408 KIP524391:KIP524408 KSL524391:KSL524408 LCH524391:LCH524408 LMD524391:LMD524408 LVZ524391:LVZ524408 MFV524391:MFV524408 MPR524391:MPR524408 MZN524391:MZN524408 NJJ524391:NJJ524408 NTF524391:NTF524408 ODB524391:ODB524408 OMX524391:OMX524408 OWT524391:OWT524408 PGP524391:PGP524408 PQL524391:PQL524408 QAH524391:QAH524408 QKD524391:QKD524408 QTZ524391:QTZ524408 RDV524391:RDV524408 RNR524391:RNR524408 RXN524391:RXN524408 SHJ524391:SHJ524408 SRF524391:SRF524408 TBB524391:TBB524408 TKX524391:TKX524408 TUT524391:TUT524408 UEP524391:UEP524408 UOL524391:UOL524408 UYH524391:UYH524408 VID524391:VID524408 VRZ524391:VRZ524408 WBV524391:WBV524408 WLR524391:WLR524408 WVN524391:WVN524408 F589927:F589944 JB589927:JB589944 SX589927:SX589944 ACT589927:ACT589944 AMP589927:AMP589944 AWL589927:AWL589944 BGH589927:BGH589944 BQD589927:BQD589944 BZZ589927:BZZ589944 CJV589927:CJV589944 CTR589927:CTR589944 DDN589927:DDN589944 DNJ589927:DNJ589944 DXF589927:DXF589944 EHB589927:EHB589944 EQX589927:EQX589944 FAT589927:FAT589944 FKP589927:FKP589944 FUL589927:FUL589944 GEH589927:GEH589944 GOD589927:GOD589944 GXZ589927:GXZ589944 HHV589927:HHV589944 HRR589927:HRR589944 IBN589927:IBN589944 ILJ589927:ILJ589944 IVF589927:IVF589944 JFB589927:JFB589944 JOX589927:JOX589944 JYT589927:JYT589944 KIP589927:KIP589944 KSL589927:KSL589944 LCH589927:LCH589944 LMD589927:LMD589944 LVZ589927:LVZ589944 MFV589927:MFV589944 MPR589927:MPR589944 MZN589927:MZN589944 NJJ589927:NJJ589944 NTF589927:NTF589944 ODB589927:ODB589944 OMX589927:OMX589944 OWT589927:OWT589944 PGP589927:PGP589944 PQL589927:PQL589944 QAH589927:QAH589944 QKD589927:QKD589944 QTZ589927:QTZ589944 RDV589927:RDV589944 RNR589927:RNR589944 RXN589927:RXN589944 SHJ589927:SHJ589944 SRF589927:SRF589944 TBB589927:TBB589944 TKX589927:TKX589944 TUT589927:TUT589944 UEP589927:UEP589944 UOL589927:UOL589944 UYH589927:UYH589944 VID589927:VID589944 VRZ589927:VRZ589944 WBV589927:WBV589944 WLR589927:WLR589944 WVN589927:WVN589944 F655463:F655480 JB655463:JB655480 SX655463:SX655480 ACT655463:ACT655480 AMP655463:AMP655480 AWL655463:AWL655480 BGH655463:BGH655480 BQD655463:BQD655480 BZZ655463:BZZ655480 CJV655463:CJV655480 CTR655463:CTR655480 DDN655463:DDN655480 DNJ655463:DNJ655480 DXF655463:DXF655480 EHB655463:EHB655480 EQX655463:EQX655480 FAT655463:FAT655480 FKP655463:FKP655480 FUL655463:FUL655480 GEH655463:GEH655480 GOD655463:GOD655480 GXZ655463:GXZ655480 HHV655463:HHV655480 HRR655463:HRR655480 IBN655463:IBN655480 ILJ655463:ILJ655480 IVF655463:IVF655480 JFB655463:JFB655480 JOX655463:JOX655480 JYT655463:JYT655480 KIP655463:KIP655480 KSL655463:KSL655480 LCH655463:LCH655480 LMD655463:LMD655480 LVZ655463:LVZ655480 MFV655463:MFV655480 MPR655463:MPR655480 MZN655463:MZN655480 NJJ655463:NJJ655480 NTF655463:NTF655480 ODB655463:ODB655480 OMX655463:OMX655480 OWT655463:OWT655480 PGP655463:PGP655480 PQL655463:PQL655480 QAH655463:QAH655480 QKD655463:QKD655480 QTZ655463:QTZ655480 RDV655463:RDV655480 RNR655463:RNR655480 RXN655463:RXN655480 SHJ655463:SHJ655480 SRF655463:SRF655480 TBB655463:TBB655480 TKX655463:TKX655480 TUT655463:TUT655480 UEP655463:UEP655480 UOL655463:UOL655480 UYH655463:UYH655480 VID655463:VID655480 VRZ655463:VRZ655480 WBV655463:WBV655480 WLR655463:WLR655480 WVN655463:WVN655480 F720999:F721016 JB720999:JB721016 SX720999:SX721016 ACT720999:ACT721016 AMP720999:AMP721016 AWL720999:AWL721016 BGH720999:BGH721016 BQD720999:BQD721016 BZZ720999:BZZ721016 CJV720999:CJV721016 CTR720999:CTR721016 DDN720999:DDN721016 DNJ720999:DNJ721016 DXF720999:DXF721016 EHB720999:EHB721016 EQX720999:EQX721016 FAT720999:FAT721016 FKP720999:FKP721016 FUL720999:FUL721016 GEH720999:GEH721016 GOD720999:GOD721016 GXZ720999:GXZ721016 HHV720999:HHV721016 HRR720999:HRR721016 IBN720999:IBN721016 ILJ720999:ILJ721016 IVF720999:IVF721016 JFB720999:JFB721016 JOX720999:JOX721016 JYT720999:JYT721016 KIP720999:KIP721016 KSL720999:KSL721016 LCH720999:LCH721016 LMD720999:LMD721016 LVZ720999:LVZ721016 MFV720999:MFV721016 MPR720999:MPR721016 MZN720999:MZN721016 NJJ720999:NJJ721016 NTF720999:NTF721016 ODB720999:ODB721016 OMX720999:OMX721016 OWT720999:OWT721016 PGP720999:PGP721016 PQL720999:PQL721016 QAH720999:QAH721016 QKD720999:QKD721016 QTZ720999:QTZ721016 RDV720999:RDV721016 RNR720999:RNR721016 RXN720999:RXN721016 SHJ720999:SHJ721016 SRF720999:SRF721016 TBB720999:TBB721016 TKX720999:TKX721016 TUT720999:TUT721016 UEP720999:UEP721016 UOL720999:UOL721016 UYH720999:UYH721016 VID720999:VID721016 VRZ720999:VRZ721016 WBV720999:WBV721016 WLR720999:WLR721016 WVN720999:WVN721016 F786535:F786552 JB786535:JB786552 SX786535:SX786552 ACT786535:ACT786552 AMP786535:AMP786552 AWL786535:AWL786552 BGH786535:BGH786552 BQD786535:BQD786552 BZZ786535:BZZ786552 CJV786535:CJV786552 CTR786535:CTR786552 DDN786535:DDN786552 DNJ786535:DNJ786552 DXF786535:DXF786552 EHB786535:EHB786552 EQX786535:EQX786552 FAT786535:FAT786552 FKP786535:FKP786552 FUL786535:FUL786552 GEH786535:GEH786552 GOD786535:GOD786552 GXZ786535:GXZ786552 HHV786535:HHV786552 HRR786535:HRR786552 IBN786535:IBN786552 ILJ786535:ILJ786552 IVF786535:IVF786552 JFB786535:JFB786552 JOX786535:JOX786552 JYT786535:JYT786552 KIP786535:KIP786552 KSL786535:KSL786552 LCH786535:LCH786552 LMD786535:LMD786552 LVZ786535:LVZ786552 MFV786535:MFV786552 MPR786535:MPR786552 MZN786535:MZN786552 NJJ786535:NJJ786552 NTF786535:NTF786552 ODB786535:ODB786552 OMX786535:OMX786552 OWT786535:OWT786552 PGP786535:PGP786552 PQL786535:PQL786552 QAH786535:QAH786552 QKD786535:QKD786552 QTZ786535:QTZ786552 RDV786535:RDV786552 RNR786535:RNR786552 RXN786535:RXN786552 SHJ786535:SHJ786552 SRF786535:SRF786552 TBB786535:TBB786552 TKX786535:TKX786552 TUT786535:TUT786552 UEP786535:UEP786552 UOL786535:UOL786552 UYH786535:UYH786552 VID786535:VID786552 VRZ786535:VRZ786552 WBV786535:WBV786552 WLR786535:WLR786552 WVN786535:WVN786552 F852071:F852088 JB852071:JB852088 SX852071:SX852088 ACT852071:ACT852088 AMP852071:AMP852088 AWL852071:AWL852088 BGH852071:BGH852088 BQD852071:BQD852088 BZZ852071:BZZ852088 CJV852071:CJV852088 CTR852071:CTR852088 DDN852071:DDN852088 DNJ852071:DNJ852088 DXF852071:DXF852088 EHB852071:EHB852088 EQX852071:EQX852088 FAT852071:FAT852088 FKP852071:FKP852088 FUL852071:FUL852088 GEH852071:GEH852088 GOD852071:GOD852088 GXZ852071:GXZ852088 HHV852071:HHV852088 HRR852071:HRR852088 IBN852071:IBN852088 ILJ852071:ILJ852088 IVF852071:IVF852088 JFB852071:JFB852088 JOX852071:JOX852088 JYT852071:JYT852088 KIP852071:KIP852088 KSL852071:KSL852088 LCH852071:LCH852088 LMD852071:LMD852088 LVZ852071:LVZ852088 MFV852071:MFV852088 MPR852071:MPR852088 MZN852071:MZN852088 NJJ852071:NJJ852088 NTF852071:NTF852088 ODB852071:ODB852088 OMX852071:OMX852088 OWT852071:OWT852088 PGP852071:PGP852088 PQL852071:PQL852088 QAH852071:QAH852088 QKD852071:QKD852088 QTZ852071:QTZ852088 RDV852071:RDV852088 RNR852071:RNR852088 RXN852071:RXN852088 SHJ852071:SHJ852088 SRF852071:SRF852088 TBB852071:TBB852088 TKX852071:TKX852088 TUT852071:TUT852088 UEP852071:UEP852088 UOL852071:UOL852088 UYH852071:UYH852088 VID852071:VID852088 VRZ852071:VRZ852088 WBV852071:WBV852088 WLR852071:WLR852088 WVN852071:WVN852088 F917607:F917624 JB917607:JB917624 SX917607:SX917624 ACT917607:ACT917624 AMP917607:AMP917624 AWL917607:AWL917624 BGH917607:BGH917624 BQD917607:BQD917624 BZZ917607:BZZ917624 CJV917607:CJV917624 CTR917607:CTR917624 DDN917607:DDN917624 DNJ917607:DNJ917624 DXF917607:DXF917624 EHB917607:EHB917624 EQX917607:EQX917624 FAT917607:FAT917624 FKP917607:FKP917624 FUL917607:FUL917624 GEH917607:GEH917624 GOD917607:GOD917624 GXZ917607:GXZ917624 HHV917607:HHV917624 HRR917607:HRR917624 IBN917607:IBN917624 ILJ917607:ILJ917624 IVF917607:IVF917624 JFB917607:JFB917624 JOX917607:JOX917624 JYT917607:JYT917624 KIP917607:KIP917624 KSL917607:KSL917624 LCH917607:LCH917624 LMD917607:LMD917624 LVZ917607:LVZ917624 MFV917607:MFV917624 MPR917607:MPR917624 MZN917607:MZN917624 NJJ917607:NJJ917624 NTF917607:NTF917624 ODB917607:ODB917624 OMX917607:OMX917624 OWT917607:OWT917624 PGP917607:PGP917624 PQL917607:PQL917624 QAH917607:QAH917624 QKD917607:QKD917624 QTZ917607:QTZ917624 RDV917607:RDV917624 RNR917607:RNR917624 RXN917607:RXN917624 SHJ917607:SHJ917624 SRF917607:SRF917624 TBB917607:TBB917624 TKX917607:TKX917624 TUT917607:TUT917624 UEP917607:UEP917624 UOL917607:UOL917624 UYH917607:UYH917624 VID917607:VID917624 VRZ917607:VRZ917624 WBV917607:WBV917624 WLR917607:WLR917624 WVN917607:WVN917624 F983143:F983160 JB983143:JB983160 SX983143:SX983160 ACT983143:ACT983160 AMP983143:AMP983160 AWL983143:AWL983160 BGH983143:BGH983160 BQD983143:BQD983160 BZZ983143:BZZ983160 CJV983143:CJV983160 CTR983143:CTR983160 DDN983143:DDN983160 DNJ983143:DNJ983160 DXF983143:DXF983160 EHB983143:EHB983160 EQX983143:EQX983160 FAT983143:FAT983160 FKP983143:FKP983160 FUL983143:FUL983160 GEH983143:GEH983160 GOD983143:GOD983160 GXZ983143:GXZ983160 HHV983143:HHV983160 HRR983143:HRR983160 IBN983143:IBN983160 ILJ983143:ILJ983160 IVF983143:IVF983160 JFB983143:JFB983160 JOX983143:JOX983160 JYT983143:JYT983160 KIP983143:KIP983160 KSL983143:KSL983160 LCH983143:LCH983160 LMD983143:LMD983160 LVZ983143:LVZ983160 MFV983143:MFV983160 MPR983143:MPR983160 MZN983143:MZN983160 NJJ983143:NJJ983160 NTF983143:NTF983160 ODB983143:ODB983160 OMX983143:OMX983160 OWT983143:OWT983160 PGP983143:PGP983160 PQL983143:PQL983160 QAH983143:QAH983160 QKD983143:QKD983160 QTZ983143:QTZ983160 RDV983143:RDV983160 RNR983143:RNR983160 RXN983143:RXN983160 SHJ983143:SHJ983160 SRF983143:SRF983160 TBB983143:TBB983160 TKX983143:TKX983160 TUT983143:TUT983160 UEP983143:UEP983160 UOL983143:UOL983160 UYH983143:UYH983160 VID983143:VID983160 VRZ983143:VRZ983160 WBV983143:WBV983160 WLR983143:WLR983160 WVN983143:WVN983160 F133:F155 JB133:JB155 SX133:SX155 ACT133:ACT155 AMP133:AMP155 AWL133:AWL155 BGH133:BGH155 BQD133:BQD155 BZZ133:BZZ155 CJV133:CJV155 CTR133:CTR155 DDN133:DDN155 DNJ133:DNJ155 DXF133:DXF155 EHB133:EHB155 EQX133:EQX155 FAT133:FAT155 FKP133:FKP155 FUL133:FUL155 GEH133:GEH155 GOD133:GOD155 GXZ133:GXZ155 HHV133:HHV155 HRR133:HRR155 IBN133:IBN155 ILJ133:ILJ155 IVF133:IVF155 JFB133:JFB155 JOX133:JOX155 JYT133:JYT155 KIP133:KIP155 KSL133:KSL155 LCH133:LCH155 LMD133:LMD155 LVZ133:LVZ155 MFV133:MFV155 MPR133:MPR155 MZN133:MZN155 NJJ133:NJJ155 NTF133:NTF155 ODB133:ODB155 OMX133:OMX155 OWT133:OWT155 PGP133:PGP155 PQL133:PQL155 QAH133:QAH155 QKD133:QKD155 QTZ133:QTZ155 RDV133:RDV155 RNR133:RNR155 RXN133:RXN155 SHJ133:SHJ155 SRF133:SRF155 TBB133:TBB155 TKX133:TKX155 TUT133:TUT155 UEP133:UEP155 UOL133:UOL155 UYH133:UYH155 VID133:VID155 VRZ133:VRZ155 WBV133:WBV155 WLR133:WLR155 WVN133:WVN155 F65669:F65691 JB65669:JB65691 SX65669:SX65691 ACT65669:ACT65691 AMP65669:AMP65691 AWL65669:AWL65691 BGH65669:BGH65691 BQD65669:BQD65691 BZZ65669:BZZ65691 CJV65669:CJV65691 CTR65669:CTR65691 DDN65669:DDN65691 DNJ65669:DNJ65691 DXF65669:DXF65691 EHB65669:EHB65691 EQX65669:EQX65691 FAT65669:FAT65691 FKP65669:FKP65691 FUL65669:FUL65691 GEH65669:GEH65691 GOD65669:GOD65691 GXZ65669:GXZ65691 HHV65669:HHV65691 HRR65669:HRR65691 IBN65669:IBN65691 ILJ65669:ILJ65691 IVF65669:IVF65691 JFB65669:JFB65691 JOX65669:JOX65691 JYT65669:JYT65691 KIP65669:KIP65691 KSL65669:KSL65691 LCH65669:LCH65691 LMD65669:LMD65691 LVZ65669:LVZ65691 MFV65669:MFV65691 MPR65669:MPR65691 MZN65669:MZN65691 NJJ65669:NJJ65691 NTF65669:NTF65691 ODB65669:ODB65691 OMX65669:OMX65691 OWT65669:OWT65691 PGP65669:PGP65691 PQL65669:PQL65691 QAH65669:QAH65691 QKD65669:QKD65691 QTZ65669:QTZ65691 RDV65669:RDV65691 RNR65669:RNR65691 RXN65669:RXN65691 SHJ65669:SHJ65691 SRF65669:SRF65691 TBB65669:TBB65691 TKX65669:TKX65691 TUT65669:TUT65691 UEP65669:UEP65691 UOL65669:UOL65691 UYH65669:UYH65691 VID65669:VID65691 VRZ65669:VRZ65691 WBV65669:WBV65691 WLR65669:WLR65691 WVN65669:WVN65691 F131205:F131227 JB131205:JB131227 SX131205:SX131227 ACT131205:ACT131227 AMP131205:AMP131227 AWL131205:AWL131227 BGH131205:BGH131227 BQD131205:BQD131227 BZZ131205:BZZ131227 CJV131205:CJV131227 CTR131205:CTR131227 DDN131205:DDN131227 DNJ131205:DNJ131227 DXF131205:DXF131227 EHB131205:EHB131227 EQX131205:EQX131227 FAT131205:FAT131227 FKP131205:FKP131227 FUL131205:FUL131227 GEH131205:GEH131227 GOD131205:GOD131227 GXZ131205:GXZ131227 HHV131205:HHV131227 HRR131205:HRR131227 IBN131205:IBN131227 ILJ131205:ILJ131227 IVF131205:IVF131227 JFB131205:JFB131227 JOX131205:JOX131227 JYT131205:JYT131227 KIP131205:KIP131227 KSL131205:KSL131227 LCH131205:LCH131227 LMD131205:LMD131227 LVZ131205:LVZ131227 MFV131205:MFV131227 MPR131205:MPR131227 MZN131205:MZN131227 NJJ131205:NJJ131227 NTF131205:NTF131227 ODB131205:ODB131227 OMX131205:OMX131227 OWT131205:OWT131227 PGP131205:PGP131227 PQL131205:PQL131227 QAH131205:QAH131227 QKD131205:QKD131227 QTZ131205:QTZ131227 RDV131205:RDV131227 RNR131205:RNR131227 RXN131205:RXN131227 SHJ131205:SHJ131227 SRF131205:SRF131227 TBB131205:TBB131227 TKX131205:TKX131227 TUT131205:TUT131227 UEP131205:UEP131227 UOL131205:UOL131227 UYH131205:UYH131227 VID131205:VID131227 VRZ131205:VRZ131227 WBV131205:WBV131227 WLR131205:WLR131227 WVN131205:WVN131227 F196741:F196763 JB196741:JB196763 SX196741:SX196763 ACT196741:ACT196763 AMP196741:AMP196763 AWL196741:AWL196763 BGH196741:BGH196763 BQD196741:BQD196763 BZZ196741:BZZ196763 CJV196741:CJV196763 CTR196741:CTR196763 DDN196741:DDN196763 DNJ196741:DNJ196763 DXF196741:DXF196763 EHB196741:EHB196763 EQX196741:EQX196763 FAT196741:FAT196763 FKP196741:FKP196763 FUL196741:FUL196763 GEH196741:GEH196763 GOD196741:GOD196763 GXZ196741:GXZ196763 HHV196741:HHV196763 HRR196741:HRR196763 IBN196741:IBN196763 ILJ196741:ILJ196763 IVF196741:IVF196763 JFB196741:JFB196763 JOX196741:JOX196763 JYT196741:JYT196763 KIP196741:KIP196763 KSL196741:KSL196763 LCH196741:LCH196763 LMD196741:LMD196763 LVZ196741:LVZ196763 MFV196741:MFV196763 MPR196741:MPR196763 MZN196741:MZN196763 NJJ196741:NJJ196763 NTF196741:NTF196763 ODB196741:ODB196763 OMX196741:OMX196763 OWT196741:OWT196763 PGP196741:PGP196763 PQL196741:PQL196763 QAH196741:QAH196763 QKD196741:QKD196763 QTZ196741:QTZ196763 RDV196741:RDV196763 RNR196741:RNR196763 RXN196741:RXN196763 SHJ196741:SHJ196763 SRF196741:SRF196763 TBB196741:TBB196763 TKX196741:TKX196763 TUT196741:TUT196763 UEP196741:UEP196763 UOL196741:UOL196763 UYH196741:UYH196763 VID196741:VID196763 VRZ196741:VRZ196763 WBV196741:WBV196763 WLR196741:WLR196763 WVN196741:WVN196763 F262277:F262299 JB262277:JB262299 SX262277:SX262299 ACT262277:ACT262299 AMP262277:AMP262299 AWL262277:AWL262299 BGH262277:BGH262299 BQD262277:BQD262299 BZZ262277:BZZ262299 CJV262277:CJV262299 CTR262277:CTR262299 DDN262277:DDN262299 DNJ262277:DNJ262299 DXF262277:DXF262299 EHB262277:EHB262299 EQX262277:EQX262299 FAT262277:FAT262299 FKP262277:FKP262299 FUL262277:FUL262299 GEH262277:GEH262299 GOD262277:GOD262299 GXZ262277:GXZ262299 HHV262277:HHV262299 HRR262277:HRR262299 IBN262277:IBN262299 ILJ262277:ILJ262299 IVF262277:IVF262299 JFB262277:JFB262299 JOX262277:JOX262299 JYT262277:JYT262299 KIP262277:KIP262299 KSL262277:KSL262299 LCH262277:LCH262299 LMD262277:LMD262299 LVZ262277:LVZ262299 MFV262277:MFV262299 MPR262277:MPR262299 MZN262277:MZN262299 NJJ262277:NJJ262299 NTF262277:NTF262299 ODB262277:ODB262299 OMX262277:OMX262299 OWT262277:OWT262299 PGP262277:PGP262299 PQL262277:PQL262299 QAH262277:QAH262299 QKD262277:QKD262299 QTZ262277:QTZ262299 RDV262277:RDV262299 RNR262277:RNR262299 RXN262277:RXN262299 SHJ262277:SHJ262299 SRF262277:SRF262299 TBB262277:TBB262299 TKX262277:TKX262299 TUT262277:TUT262299 UEP262277:UEP262299 UOL262277:UOL262299 UYH262277:UYH262299 VID262277:VID262299 VRZ262277:VRZ262299 WBV262277:WBV262299 WLR262277:WLR262299 WVN262277:WVN262299 F327813:F327835 JB327813:JB327835 SX327813:SX327835 ACT327813:ACT327835 AMP327813:AMP327835 AWL327813:AWL327835 BGH327813:BGH327835 BQD327813:BQD327835 BZZ327813:BZZ327835 CJV327813:CJV327835 CTR327813:CTR327835 DDN327813:DDN327835 DNJ327813:DNJ327835 DXF327813:DXF327835 EHB327813:EHB327835 EQX327813:EQX327835 FAT327813:FAT327835 FKP327813:FKP327835 FUL327813:FUL327835 GEH327813:GEH327835 GOD327813:GOD327835 GXZ327813:GXZ327835 HHV327813:HHV327835 HRR327813:HRR327835 IBN327813:IBN327835 ILJ327813:ILJ327835 IVF327813:IVF327835 JFB327813:JFB327835 JOX327813:JOX327835 JYT327813:JYT327835 KIP327813:KIP327835 KSL327813:KSL327835 LCH327813:LCH327835 LMD327813:LMD327835 LVZ327813:LVZ327835 MFV327813:MFV327835 MPR327813:MPR327835 MZN327813:MZN327835 NJJ327813:NJJ327835 NTF327813:NTF327835 ODB327813:ODB327835 OMX327813:OMX327835 OWT327813:OWT327835 PGP327813:PGP327835 PQL327813:PQL327835 QAH327813:QAH327835 QKD327813:QKD327835 QTZ327813:QTZ327835 RDV327813:RDV327835 RNR327813:RNR327835 RXN327813:RXN327835 SHJ327813:SHJ327835 SRF327813:SRF327835 TBB327813:TBB327835 TKX327813:TKX327835 TUT327813:TUT327835 UEP327813:UEP327835 UOL327813:UOL327835 UYH327813:UYH327835 VID327813:VID327835 VRZ327813:VRZ327835 WBV327813:WBV327835 WLR327813:WLR327835 WVN327813:WVN327835 F393349:F393371 JB393349:JB393371 SX393349:SX393371 ACT393349:ACT393371 AMP393349:AMP393371 AWL393349:AWL393371 BGH393349:BGH393371 BQD393349:BQD393371 BZZ393349:BZZ393371 CJV393349:CJV393371 CTR393349:CTR393371 DDN393349:DDN393371 DNJ393349:DNJ393371 DXF393349:DXF393371 EHB393349:EHB393371 EQX393349:EQX393371 FAT393349:FAT393371 FKP393349:FKP393371 FUL393349:FUL393371 GEH393349:GEH393371 GOD393349:GOD393371 GXZ393349:GXZ393371 HHV393349:HHV393371 HRR393349:HRR393371 IBN393349:IBN393371 ILJ393349:ILJ393371 IVF393349:IVF393371 JFB393349:JFB393371 JOX393349:JOX393371 JYT393349:JYT393371 KIP393349:KIP393371 KSL393349:KSL393371 LCH393349:LCH393371 LMD393349:LMD393371 LVZ393349:LVZ393371 MFV393349:MFV393371 MPR393349:MPR393371 MZN393349:MZN393371 NJJ393349:NJJ393371 NTF393349:NTF393371 ODB393349:ODB393371 OMX393349:OMX393371 OWT393349:OWT393371 PGP393349:PGP393371 PQL393349:PQL393371 QAH393349:QAH393371 QKD393349:QKD393371 QTZ393349:QTZ393371 RDV393349:RDV393371 RNR393349:RNR393371 RXN393349:RXN393371 SHJ393349:SHJ393371 SRF393349:SRF393371 TBB393349:TBB393371 TKX393349:TKX393371 TUT393349:TUT393371 UEP393349:UEP393371 UOL393349:UOL393371 UYH393349:UYH393371 VID393349:VID393371 VRZ393349:VRZ393371 WBV393349:WBV393371 WLR393349:WLR393371 WVN393349:WVN393371 F458885:F458907 JB458885:JB458907 SX458885:SX458907 ACT458885:ACT458907 AMP458885:AMP458907 AWL458885:AWL458907 BGH458885:BGH458907 BQD458885:BQD458907 BZZ458885:BZZ458907 CJV458885:CJV458907 CTR458885:CTR458907 DDN458885:DDN458907 DNJ458885:DNJ458907 DXF458885:DXF458907 EHB458885:EHB458907 EQX458885:EQX458907 FAT458885:FAT458907 FKP458885:FKP458907 FUL458885:FUL458907 GEH458885:GEH458907 GOD458885:GOD458907 GXZ458885:GXZ458907 HHV458885:HHV458907 HRR458885:HRR458907 IBN458885:IBN458907 ILJ458885:ILJ458907 IVF458885:IVF458907 JFB458885:JFB458907 JOX458885:JOX458907 JYT458885:JYT458907 KIP458885:KIP458907 KSL458885:KSL458907 LCH458885:LCH458907 LMD458885:LMD458907 LVZ458885:LVZ458907 MFV458885:MFV458907 MPR458885:MPR458907 MZN458885:MZN458907 NJJ458885:NJJ458907 NTF458885:NTF458907 ODB458885:ODB458907 OMX458885:OMX458907 OWT458885:OWT458907 PGP458885:PGP458907 PQL458885:PQL458907 QAH458885:QAH458907 QKD458885:QKD458907 QTZ458885:QTZ458907 RDV458885:RDV458907 RNR458885:RNR458907 RXN458885:RXN458907 SHJ458885:SHJ458907 SRF458885:SRF458907 TBB458885:TBB458907 TKX458885:TKX458907 TUT458885:TUT458907 UEP458885:UEP458907 UOL458885:UOL458907 UYH458885:UYH458907 VID458885:VID458907 VRZ458885:VRZ458907 WBV458885:WBV458907 WLR458885:WLR458907 WVN458885:WVN458907 F524421:F524443 JB524421:JB524443 SX524421:SX524443 ACT524421:ACT524443 AMP524421:AMP524443 AWL524421:AWL524443 BGH524421:BGH524443 BQD524421:BQD524443 BZZ524421:BZZ524443 CJV524421:CJV524443 CTR524421:CTR524443 DDN524421:DDN524443 DNJ524421:DNJ524443 DXF524421:DXF524443 EHB524421:EHB524443 EQX524421:EQX524443 FAT524421:FAT524443 FKP524421:FKP524443 FUL524421:FUL524443 GEH524421:GEH524443 GOD524421:GOD524443 GXZ524421:GXZ524443 HHV524421:HHV524443 HRR524421:HRR524443 IBN524421:IBN524443 ILJ524421:ILJ524443 IVF524421:IVF524443 JFB524421:JFB524443 JOX524421:JOX524443 JYT524421:JYT524443 KIP524421:KIP524443 KSL524421:KSL524443 LCH524421:LCH524443 LMD524421:LMD524443 LVZ524421:LVZ524443 MFV524421:MFV524443 MPR524421:MPR524443 MZN524421:MZN524443 NJJ524421:NJJ524443 NTF524421:NTF524443 ODB524421:ODB524443 OMX524421:OMX524443 OWT524421:OWT524443 PGP524421:PGP524443 PQL524421:PQL524443 QAH524421:QAH524443 QKD524421:QKD524443 QTZ524421:QTZ524443 RDV524421:RDV524443 RNR524421:RNR524443 RXN524421:RXN524443 SHJ524421:SHJ524443 SRF524421:SRF524443 TBB524421:TBB524443 TKX524421:TKX524443 TUT524421:TUT524443 UEP524421:UEP524443 UOL524421:UOL524443 UYH524421:UYH524443 VID524421:VID524443 VRZ524421:VRZ524443 WBV524421:WBV524443 WLR524421:WLR524443 WVN524421:WVN524443 F589957:F589979 JB589957:JB589979 SX589957:SX589979 ACT589957:ACT589979 AMP589957:AMP589979 AWL589957:AWL589979 BGH589957:BGH589979 BQD589957:BQD589979 BZZ589957:BZZ589979 CJV589957:CJV589979 CTR589957:CTR589979 DDN589957:DDN589979 DNJ589957:DNJ589979 DXF589957:DXF589979 EHB589957:EHB589979 EQX589957:EQX589979 FAT589957:FAT589979 FKP589957:FKP589979 FUL589957:FUL589979 GEH589957:GEH589979 GOD589957:GOD589979 GXZ589957:GXZ589979 HHV589957:HHV589979 HRR589957:HRR589979 IBN589957:IBN589979 ILJ589957:ILJ589979 IVF589957:IVF589979 JFB589957:JFB589979 JOX589957:JOX589979 JYT589957:JYT589979 KIP589957:KIP589979 KSL589957:KSL589979 LCH589957:LCH589979 LMD589957:LMD589979 LVZ589957:LVZ589979 MFV589957:MFV589979 MPR589957:MPR589979 MZN589957:MZN589979 NJJ589957:NJJ589979 NTF589957:NTF589979 ODB589957:ODB589979 OMX589957:OMX589979 OWT589957:OWT589979 PGP589957:PGP589979 PQL589957:PQL589979 QAH589957:QAH589979 QKD589957:QKD589979 QTZ589957:QTZ589979 RDV589957:RDV589979 RNR589957:RNR589979 RXN589957:RXN589979 SHJ589957:SHJ589979 SRF589957:SRF589979 TBB589957:TBB589979 TKX589957:TKX589979 TUT589957:TUT589979 UEP589957:UEP589979 UOL589957:UOL589979 UYH589957:UYH589979 VID589957:VID589979 VRZ589957:VRZ589979 WBV589957:WBV589979 WLR589957:WLR589979 WVN589957:WVN589979 F655493:F655515 JB655493:JB655515 SX655493:SX655515 ACT655493:ACT655515 AMP655493:AMP655515 AWL655493:AWL655515 BGH655493:BGH655515 BQD655493:BQD655515 BZZ655493:BZZ655515 CJV655493:CJV655515 CTR655493:CTR655515 DDN655493:DDN655515 DNJ655493:DNJ655515 DXF655493:DXF655515 EHB655493:EHB655515 EQX655493:EQX655515 FAT655493:FAT655515 FKP655493:FKP655515 FUL655493:FUL655515 GEH655493:GEH655515 GOD655493:GOD655515 GXZ655493:GXZ655515 HHV655493:HHV655515 HRR655493:HRR655515 IBN655493:IBN655515 ILJ655493:ILJ655515 IVF655493:IVF655515 JFB655493:JFB655515 JOX655493:JOX655515 JYT655493:JYT655515 KIP655493:KIP655515 KSL655493:KSL655515 LCH655493:LCH655515 LMD655493:LMD655515 LVZ655493:LVZ655515 MFV655493:MFV655515 MPR655493:MPR655515 MZN655493:MZN655515 NJJ655493:NJJ655515 NTF655493:NTF655515 ODB655493:ODB655515 OMX655493:OMX655515 OWT655493:OWT655515 PGP655493:PGP655515 PQL655493:PQL655515 QAH655493:QAH655515 QKD655493:QKD655515 QTZ655493:QTZ655515 RDV655493:RDV655515 RNR655493:RNR655515 RXN655493:RXN655515 SHJ655493:SHJ655515 SRF655493:SRF655515 TBB655493:TBB655515 TKX655493:TKX655515 TUT655493:TUT655515 UEP655493:UEP655515 UOL655493:UOL655515 UYH655493:UYH655515 VID655493:VID655515 VRZ655493:VRZ655515 WBV655493:WBV655515 WLR655493:WLR655515 WVN655493:WVN655515 F721029:F721051 JB721029:JB721051 SX721029:SX721051 ACT721029:ACT721051 AMP721029:AMP721051 AWL721029:AWL721051 BGH721029:BGH721051 BQD721029:BQD721051 BZZ721029:BZZ721051 CJV721029:CJV721051 CTR721029:CTR721051 DDN721029:DDN721051 DNJ721029:DNJ721051 DXF721029:DXF721051 EHB721029:EHB721051 EQX721029:EQX721051 FAT721029:FAT721051 FKP721029:FKP721051 FUL721029:FUL721051 GEH721029:GEH721051 GOD721029:GOD721051 GXZ721029:GXZ721051 HHV721029:HHV721051 HRR721029:HRR721051 IBN721029:IBN721051 ILJ721029:ILJ721051 IVF721029:IVF721051 JFB721029:JFB721051 JOX721029:JOX721051 JYT721029:JYT721051 KIP721029:KIP721051 KSL721029:KSL721051 LCH721029:LCH721051 LMD721029:LMD721051 LVZ721029:LVZ721051 MFV721029:MFV721051 MPR721029:MPR721051 MZN721029:MZN721051 NJJ721029:NJJ721051 NTF721029:NTF721051 ODB721029:ODB721051 OMX721029:OMX721051 OWT721029:OWT721051 PGP721029:PGP721051 PQL721029:PQL721051 QAH721029:QAH721051 QKD721029:QKD721051 QTZ721029:QTZ721051 RDV721029:RDV721051 RNR721029:RNR721051 RXN721029:RXN721051 SHJ721029:SHJ721051 SRF721029:SRF721051 TBB721029:TBB721051 TKX721029:TKX721051 TUT721029:TUT721051 UEP721029:UEP721051 UOL721029:UOL721051 UYH721029:UYH721051 VID721029:VID721051 VRZ721029:VRZ721051 WBV721029:WBV721051 WLR721029:WLR721051 WVN721029:WVN721051 F786565:F786587 JB786565:JB786587 SX786565:SX786587 ACT786565:ACT786587 AMP786565:AMP786587 AWL786565:AWL786587 BGH786565:BGH786587 BQD786565:BQD786587 BZZ786565:BZZ786587 CJV786565:CJV786587 CTR786565:CTR786587 DDN786565:DDN786587 DNJ786565:DNJ786587 DXF786565:DXF786587 EHB786565:EHB786587 EQX786565:EQX786587 FAT786565:FAT786587 FKP786565:FKP786587 FUL786565:FUL786587 GEH786565:GEH786587 GOD786565:GOD786587 GXZ786565:GXZ786587 HHV786565:HHV786587 HRR786565:HRR786587 IBN786565:IBN786587 ILJ786565:ILJ786587 IVF786565:IVF786587 JFB786565:JFB786587 JOX786565:JOX786587 JYT786565:JYT786587 KIP786565:KIP786587 KSL786565:KSL786587 LCH786565:LCH786587 LMD786565:LMD786587 LVZ786565:LVZ786587 MFV786565:MFV786587 MPR786565:MPR786587 MZN786565:MZN786587 NJJ786565:NJJ786587 NTF786565:NTF786587 ODB786565:ODB786587 OMX786565:OMX786587 OWT786565:OWT786587 PGP786565:PGP786587 PQL786565:PQL786587 QAH786565:QAH786587 QKD786565:QKD786587 QTZ786565:QTZ786587 RDV786565:RDV786587 RNR786565:RNR786587 RXN786565:RXN786587 SHJ786565:SHJ786587 SRF786565:SRF786587 TBB786565:TBB786587 TKX786565:TKX786587 TUT786565:TUT786587 UEP786565:UEP786587 UOL786565:UOL786587 UYH786565:UYH786587 VID786565:VID786587 VRZ786565:VRZ786587 WBV786565:WBV786587 WLR786565:WLR786587 WVN786565:WVN786587 F852101:F852123 JB852101:JB852123 SX852101:SX852123 ACT852101:ACT852123 AMP852101:AMP852123 AWL852101:AWL852123 BGH852101:BGH852123 BQD852101:BQD852123 BZZ852101:BZZ852123 CJV852101:CJV852123 CTR852101:CTR852123 DDN852101:DDN852123 DNJ852101:DNJ852123 DXF852101:DXF852123 EHB852101:EHB852123 EQX852101:EQX852123 FAT852101:FAT852123 FKP852101:FKP852123 FUL852101:FUL852123 GEH852101:GEH852123 GOD852101:GOD852123 GXZ852101:GXZ852123 HHV852101:HHV852123 HRR852101:HRR852123 IBN852101:IBN852123 ILJ852101:ILJ852123 IVF852101:IVF852123 JFB852101:JFB852123 JOX852101:JOX852123 JYT852101:JYT852123 KIP852101:KIP852123 KSL852101:KSL852123 LCH852101:LCH852123 LMD852101:LMD852123 LVZ852101:LVZ852123 MFV852101:MFV852123 MPR852101:MPR852123 MZN852101:MZN852123 NJJ852101:NJJ852123 NTF852101:NTF852123 ODB852101:ODB852123 OMX852101:OMX852123 OWT852101:OWT852123 PGP852101:PGP852123 PQL852101:PQL852123 QAH852101:QAH852123 QKD852101:QKD852123 QTZ852101:QTZ852123 RDV852101:RDV852123 RNR852101:RNR852123 RXN852101:RXN852123 SHJ852101:SHJ852123 SRF852101:SRF852123 TBB852101:TBB852123 TKX852101:TKX852123 TUT852101:TUT852123 UEP852101:UEP852123 UOL852101:UOL852123 UYH852101:UYH852123 VID852101:VID852123 VRZ852101:VRZ852123 WBV852101:WBV852123 WLR852101:WLR852123 WVN852101:WVN852123 F917637:F917659 JB917637:JB917659 SX917637:SX917659 ACT917637:ACT917659 AMP917637:AMP917659 AWL917637:AWL917659 BGH917637:BGH917659 BQD917637:BQD917659 BZZ917637:BZZ917659 CJV917637:CJV917659 CTR917637:CTR917659 DDN917637:DDN917659 DNJ917637:DNJ917659 DXF917637:DXF917659 EHB917637:EHB917659 EQX917637:EQX917659 FAT917637:FAT917659 FKP917637:FKP917659 FUL917637:FUL917659 GEH917637:GEH917659 GOD917637:GOD917659 GXZ917637:GXZ917659 HHV917637:HHV917659 HRR917637:HRR917659 IBN917637:IBN917659 ILJ917637:ILJ917659 IVF917637:IVF917659 JFB917637:JFB917659 JOX917637:JOX917659 JYT917637:JYT917659 KIP917637:KIP917659 KSL917637:KSL917659 LCH917637:LCH917659 LMD917637:LMD917659 LVZ917637:LVZ917659 MFV917637:MFV917659 MPR917637:MPR917659 MZN917637:MZN917659 NJJ917637:NJJ917659 NTF917637:NTF917659 ODB917637:ODB917659 OMX917637:OMX917659 OWT917637:OWT917659 PGP917637:PGP917659 PQL917637:PQL917659 QAH917637:QAH917659 QKD917637:QKD917659 QTZ917637:QTZ917659 RDV917637:RDV917659 RNR917637:RNR917659 RXN917637:RXN917659 SHJ917637:SHJ917659 SRF917637:SRF917659 TBB917637:TBB917659 TKX917637:TKX917659 TUT917637:TUT917659 UEP917637:UEP917659 UOL917637:UOL917659 UYH917637:UYH917659 VID917637:VID917659 VRZ917637:VRZ917659 WBV917637:WBV917659 WLR917637:WLR917659 WVN917637:WVN917659 F983173:F983195 JB983173:JB983195 SX983173:SX983195 ACT983173:ACT983195 AMP983173:AMP983195 AWL983173:AWL983195 BGH983173:BGH983195 BQD983173:BQD983195 BZZ983173:BZZ983195 CJV983173:CJV983195 CTR983173:CTR983195 DDN983173:DDN983195 DNJ983173:DNJ983195 DXF983173:DXF983195 EHB983173:EHB983195 EQX983173:EQX983195 FAT983173:FAT983195 FKP983173:FKP983195 FUL983173:FUL983195 GEH983173:GEH983195 GOD983173:GOD983195 GXZ983173:GXZ983195 HHV983173:HHV983195 HRR983173:HRR983195 IBN983173:IBN983195 ILJ983173:ILJ983195 IVF983173:IVF983195 JFB983173:JFB983195 JOX983173:JOX983195 JYT983173:JYT983195 KIP983173:KIP983195 KSL983173:KSL983195 LCH983173:LCH983195 LMD983173:LMD983195 LVZ983173:LVZ983195 MFV983173:MFV983195 MPR983173:MPR983195 MZN983173:MZN983195 NJJ983173:NJJ983195 NTF983173:NTF983195 ODB983173:ODB983195 OMX983173:OMX983195 OWT983173:OWT983195 PGP983173:PGP983195 PQL983173:PQL983195 QAH983173:QAH983195 QKD983173:QKD983195 QTZ983173:QTZ983195 RDV983173:RDV983195 RNR983173:RNR983195 RXN983173:RXN983195 SHJ983173:SHJ983195 SRF983173:SRF983195 TBB983173:TBB983195 TKX983173:TKX983195 TUT983173:TUT983195 UEP983173:UEP983195 UOL983173:UOL983195 UYH983173:UYH983195 VID983173:VID983195 VRZ983173:VRZ983195 WBV983173:WBV983195 WLR983173:WLR983195 WVN983173:WVN983195 F40:F51 JB40:JB51 SX40:SX51 ACT40:ACT51 AMP40:AMP51 AWL40:AWL51 BGH40:BGH51 BQD40:BQD51 BZZ40:BZZ51 CJV40:CJV51 CTR40:CTR51 DDN40:DDN51 DNJ40:DNJ51 DXF40:DXF51 EHB40:EHB51 EQX40:EQX51 FAT40:FAT51 FKP40:FKP51 FUL40:FUL51 GEH40:GEH51 GOD40:GOD51 GXZ40:GXZ51 HHV40:HHV51 HRR40:HRR51 IBN40:IBN51 ILJ40:ILJ51 IVF40:IVF51 JFB40:JFB51 JOX40:JOX51 JYT40:JYT51 KIP40:KIP51 KSL40:KSL51 LCH40:LCH51 LMD40:LMD51 LVZ40:LVZ51 MFV40:MFV51 MPR40:MPR51 MZN40:MZN51 NJJ40:NJJ51 NTF40:NTF51 ODB40:ODB51 OMX40:OMX51 OWT40:OWT51 PGP40:PGP51 PQL40:PQL51 QAH40:QAH51 QKD40:QKD51 QTZ40:QTZ51 RDV40:RDV51 RNR40:RNR51 RXN40:RXN51 SHJ40:SHJ51 SRF40:SRF51 TBB40:TBB51 TKX40:TKX51 TUT40:TUT51 UEP40:UEP51 UOL40:UOL51 UYH40:UYH51 VID40:VID51 VRZ40:VRZ51 WBV40:WBV51 WLR40:WLR51 WVN40:WVN51 F65578:F65589 JB65578:JB65589 SX65578:SX65589 ACT65578:ACT65589 AMP65578:AMP65589 AWL65578:AWL65589 BGH65578:BGH65589 BQD65578:BQD65589 BZZ65578:BZZ65589 CJV65578:CJV65589 CTR65578:CTR65589 DDN65578:DDN65589 DNJ65578:DNJ65589 DXF65578:DXF65589 EHB65578:EHB65589 EQX65578:EQX65589 FAT65578:FAT65589 FKP65578:FKP65589 FUL65578:FUL65589 GEH65578:GEH65589 GOD65578:GOD65589 GXZ65578:GXZ65589 HHV65578:HHV65589 HRR65578:HRR65589 IBN65578:IBN65589 ILJ65578:ILJ65589 IVF65578:IVF65589 JFB65578:JFB65589 JOX65578:JOX65589 JYT65578:JYT65589 KIP65578:KIP65589 KSL65578:KSL65589 LCH65578:LCH65589 LMD65578:LMD65589 LVZ65578:LVZ65589 MFV65578:MFV65589 MPR65578:MPR65589 MZN65578:MZN65589 NJJ65578:NJJ65589 NTF65578:NTF65589 ODB65578:ODB65589 OMX65578:OMX65589 OWT65578:OWT65589 PGP65578:PGP65589 PQL65578:PQL65589 QAH65578:QAH65589 QKD65578:QKD65589 QTZ65578:QTZ65589 RDV65578:RDV65589 RNR65578:RNR65589 RXN65578:RXN65589 SHJ65578:SHJ65589 SRF65578:SRF65589 TBB65578:TBB65589 TKX65578:TKX65589 TUT65578:TUT65589 UEP65578:UEP65589 UOL65578:UOL65589 UYH65578:UYH65589 VID65578:VID65589 VRZ65578:VRZ65589 WBV65578:WBV65589 WLR65578:WLR65589 WVN65578:WVN65589 F131114:F131125 JB131114:JB131125 SX131114:SX131125 ACT131114:ACT131125 AMP131114:AMP131125 AWL131114:AWL131125 BGH131114:BGH131125 BQD131114:BQD131125 BZZ131114:BZZ131125 CJV131114:CJV131125 CTR131114:CTR131125 DDN131114:DDN131125 DNJ131114:DNJ131125 DXF131114:DXF131125 EHB131114:EHB131125 EQX131114:EQX131125 FAT131114:FAT131125 FKP131114:FKP131125 FUL131114:FUL131125 GEH131114:GEH131125 GOD131114:GOD131125 GXZ131114:GXZ131125 HHV131114:HHV131125 HRR131114:HRR131125 IBN131114:IBN131125 ILJ131114:ILJ131125 IVF131114:IVF131125 JFB131114:JFB131125 JOX131114:JOX131125 JYT131114:JYT131125 KIP131114:KIP131125 KSL131114:KSL131125 LCH131114:LCH131125 LMD131114:LMD131125 LVZ131114:LVZ131125 MFV131114:MFV131125 MPR131114:MPR131125 MZN131114:MZN131125 NJJ131114:NJJ131125 NTF131114:NTF131125 ODB131114:ODB131125 OMX131114:OMX131125 OWT131114:OWT131125 PGP131114:PGP131125 PQL131114:PQL131125 QAH131114:QAH131125 QKD131114:QKD131125 QTZ131114:QTZ131125 RDV131114:RDV131125 RNR131114:RNR131125 RXN131114:RXN131125 SHJ131114:SHJ131125 SRF131114:SRF131125 TBB131114:TBB131125 TKX131114:TKX131125 TUT131114:TUT131125 UEP131114:UEP131125 UOL131114:UOL131125 UYH131114:UYH131125 VID131114:VID131125 VRZ131114:VRZ131125 WBV131114:WBV131125 WLR131114:WLR131125 WVN131114:WVN131125 F196650:F196661 JB196650:JB196661 SX196650:SX196661 ACT196650:ACT196661 AMP196650:AMP196661 AWL196650:AWL196661 BGH196650:BGH196661 BQD196650:BQD196661 BZZ196650:BZZ196661 CJV196650:CJV196661 CTR196650:CTR196661 DDN196650:DDN196661 DNJ196650:DNJ196661 DXF196650:DXF196661 EHB196650:EHB196661 EQX196650:EQX196661 FAT196650:FAT196661 FKP196650:FKP196661 FUL196650:FUL196661 GEH196650:GEH196661 GOD196650:GOD196661 GXZ196650:GXZ196661 HHV196650:HHV196661 HRR196650:HRR196661 IBN196650:IBN196661 ILJ196650:ILJ196661 IVF196650:IVF196661 JFB196650:JFB196661 JOX196650:JOX196661 JYT196650:JYT196661 KIP196650:KIP196661 KSL196650:KSL196661 LCH196650:LCH196661 LMD196650:LMD196661 LVZ196650:LVZ196661 MFV196650:MFV196661 MPR196650:MPR196661 MZN196650:MZN196661 NJJ196650:NJJ196661 NTF196650:NTF196661 ODB196650:ODB196661 OMX196650:OMX196661 OWT196650:OWT196661 PGP196650:PGP196661 PQL196650:PQL196661 QAH196650:QAH196661 QKD196650:QKD196661 QTZ196650:QTZ196661 RDV196650:RDV196661 RNR196650:RNR196661 RXN196650:RXN196661 SHJ196650:SHJ196661 SRF196650:SRF196661 TBB196650:TBB196661 TKX196650:TKX196661 TUT196650:TUT196661 UEP196650:UEP196661 UOL196650:UOL196661 UYH196650:UYH196661 VID196650:VID196661 VRZ196650:VRZ196661 WBV196650:WBV196661 WLR196650:WLR196661 WVN196650:WVN196661 F262186:F262197 JB262186:JB262197 SX262186:SX262197 ACT262186:ACT262197 AMP262186:AMP262197 AWL262186:AWL262197 BGH262186:BGH262197 BQD262186:BQD262197 BZZ262186:BZZ262197 CJV262186:CJV262197 CTR262186:CTR262197 DDN262186:DDN262197 DNJ262186:DNJ262197 DXF262186:DXF262197 EHB262186:EHB262197 EQX262186:EQX262197 FAT262186:FAT262197 FKP262186:FKP262197 FUL262186:FUL262197 GEH262186:GEH262197 GOD262186:GOD262197 GXZ262186:GXZ262197 HHV262186:HHV262197 HRR262186:HRR262197 IBN262186:IBN262197 ILJ262186:ILJ262197 IVF262186:IVF262197 JFB262186:JFB262197 JOX262186:JOX262197 JYT262186:JYT262197 KIP262186:KIP262197 KSL262186:KSL262197 LCH262186:LCH262197 LMD262186:LMD262197 LVZ262186:LVZ262197 MFV262186:MFV262197 MPR262186:MPR262197 MZN262186:MZN262197 NJJ262186:NJJ262197 NTF262186:NTF262197 ODB262186:ODB262197 OMX262186:OMX262197 OWT262186:OWT262197 PGP262186:PGP262197 PQL262186:PQL262197 QAH262186:QAH262197 QKD262186:QKD262197 QTZ262186:QTZ262197 RDV262186:RDV262197 RNR262186:RNR262197 RXN262186:RXN262197 SHJ262186:SHJ262197 SRF262186:SRF262197 TBB262186:TBB262197 TKX262186:TKX262197 TUT262186:TUT262197 UEP262186:UEP262197 UOL262186:UOL262197 UYH262186:UYH262197 VID262186:VID262197 VRZ262186:VRZ262197 WBV262186:WBV262197 WLR262186:WLR262197 WVN262186:WVN262197 F327722:F327733 JB327722:JB327733 SX327722:SX327733 ACT327722:ACT327733 AMP327722:AMP327733 AWL327722:AWL327733 BGH327722:BGH327733 BQD327722:BQD327733 BZZ327722:BZZ327733 CJV327722:CJV327733 CTR327722:CTR327733 DDN327722:DDN327733 DNJ327722:DNJ327733 DXF327722:DXF327733 EHB327722:EHB327733 EQX327722:EQX327733 FAT327722:FAT327733 FKP327722:FKP327733 FUL327722:FUL327733 GEH327722:GEH327733 GOD327722:GOD327733 GXZ327722:GXZ327733 HHV327722:HHV327733 HRR327722:HRR327733 IBN327722:IBN327733 ILJ327722:ILJ327733 IVF327722:IVF327733 JFB327722:JFB327733 JOX327722:JOX327733 JYT327722:JYT327733 KIP327722:KIP327733 KSL327722:KSL327733 LCH327722:LCH327733 LMD327722:LMD327733 LVZ327722:LVZ327733 MFV327722:MFV327733 MPR327722:MPR327733 MZN327722:MZN327733 NJJ327722:NJJ327733 NTF327722:NTF327733 ODB327722:ODB327733 OMX327722:OMX327733 OWT327722:OWT327733 PGP327722:PGP327733 PQL327722:PQL327733 QAH327722:QAH327733 QKD327722:QKD327733 QTZ327722:QTZ327733 RDV327722:RDV327733 RNR327722:RNR327733 RXN327722:RXN327733 SHJ327722:SHJ327733 SRF327722:SRF327733 TBB327722:TBB327733 TKX327722:TKX327733 TUT327722:TUT327733 UEP327722:UEP327733 UOL327722:UOL327733 UYH327722:UYH327733 VID327722:VID327733 VRZ327722:VRZ327733 WBV327722:WBV327733 WLR327722:WLR327733 WVN327722:WVN327733 F393258:F393269 JB393258:JB393269 SX393258:SX393269 ACT393258:ACT393269 AMP393258:AMP393269 AWL393258:AWL393269 BGH393258:BGH393269 BQD393258:BQD393269 BZZ393258:BZZ393269 CJV393258:CJV393269 CTR393258:CTR393269 DDN393258:DDN393269 DNJ393258:DNJ393269 DXF393258:DXF393269 EHB393258:EHB393269 EQX393258:EQX393269 FAT393258:FAT393269 FKP393258:FKP393269 FUL393258:FUL393269 GEH393258:GEH393269 GOD393258:GOD393269 GXZ393258:GXZ393269 HHV393258:HHV393269 HRR393258:HRR393269 IBN393258:IBN393269 ILJ393258:ILJ393269 IVF393258:IVF393269 JFB393258:JFB393269 JOX393258:JOX393269 JYT393258:JYT393269 KIP393258:KIP393269 KSL393258:KSL393269 LCH393258:LCH393269 LMD393258:LMD393269 LVZ393258:LVZ393269 MFV393258:MFV393269 MPR393258:MPR393269 MZN393258:MZN393269 NJJ393258:NJJ393269 NTF393258:NTF393269 ODB393258:ODB393269 OMX393258:OMX393269 OWT393258:OWT393269 PGP393258:PGP393269 PQL393258:PQL393269 QAH393258:QAH393269 QKD393258:QKD393269 QTZ393258:QTZ393269 RDV393258:RDV393269 RNR393258:RNR393269 RXN393258:RXN393269 SHJ393258:SHJ393269 SRF393258:SRF393269 TBB393258:TBB393269 TKX393258:TKX393269 TUT393258:TUT393269 UEP393258:UEP393269 UOL393258:UOL393269 UYH393258:UYH393269 VID393258:VID393269 VRZ393258:VRZ393269 WBV393258:WBV393269 WLR393258:WLR393269 WVN393258:WVN393269 F458794:F458805 JB458794:JB458805 SX458794:SX458805 ACT458794:ACT458805 AMP458794:AMP458805 AWL458794:AWL458805 BGH458794:BGH458805 BQD458794:BQD458805 BZZ458794:BZZ458805 CJV458794:CJV458805 CTR458794:CTR458805 DDN458794:DDN458805 DNJ458794:DNJ458805 DXF458794:DXF458805 EHB458794:EHB458805 EQX458794:EQX458805 FAT458794:FAT458805 FKP458794:FKP458805 FUL458794:FUL458805 GEH458794:GEH458805 GOD458794:GOD458805 GXZ458794:GXZ458805 HHV458794:HHV458805 HRR458794:HRR458805 IBN458794:IBN458805 ILJ458794:ILJ458805 IVF458794:IVF458805 JFB458794:JFB458805 JOX458794:JOX458805 JYT458794:JYT458805 KIP458794:KIP458805 KSL458794:KSL458805 LCH458794:LCH458805 LMD458794:LMD458805 LVZ458794:LVZ458805 MFV458794:MFV458805 MPR458794:MPR458805 MZN458794:MZN458805 NJJ458794:NJJ458805 NTF458794:NTF458805 ODB458794:ODB458805 OMX458794:OMX458805 OWT458794:OWT458805 PGP458794:PGP458805 PQL458794:PQL458805 QAH458794:QAH458805 QKD458794:QKD458805 QTZ458794:QTZ458805 RDV458794:RDV458805 RNR458794:RNR458805 RXN458794:RXN458805 SHJ458794:SHJ458805 SRF458794:SRF458805 TBB458794:TBB458805 TKX458794:TKX458805 TUT458794:TUT458805 UEP458794:UEP458805 UOL458794:UOL458805 UYH458794:UYH458805 VID458794:VID458805 VRZ458794:VRZ458805 WBV458794:WBV458805 WLR458794:WLR458805 WVN458794:WVN458805 F524330:F524341 JB524330:JB524341 SX524330:SX524341 ACT524330:ACT524341 AMP524330:AMP524341 AWL524330:AWL524341 BGH524330:BGH524341 BQD524330:BQD524341 BZZ524330:BZZ524341 CJV524330:CJV524341 CTR524330:CTR524341 DDN524330:DDN524341 DNJ524330:DNJ524341 DXF524330:DXF524341 EHB524330:EHB524341 EQX524330:EQX524341 FAT524330:FAT524341 FKP524330:FKP524341 FUL524330:FUL524341 GEH524330:GEH524341 GOD524330:GOD524341 GXZ524330:GXZ524341 HHV524330:HHV524341 HRR524330:HRR524341 IBN524330:IBN524341 ILJ524330:ILJ524341 IVF524330:IVF524341 JFB524330:JFB524341 JOX524330:JOX524341 JYT524330:JYT524341 KIP524330:KIP524341 KSL524330:KSL524341 LCH524330:LCH524341 LMD524330:LMD524341 LVZ524330:LVZ524341 MFV524330:MFV524341 MPR524330:MPR524341 MZN524330:MZN524341 NJJ524330:NJJ524341 NTF524330:NTF524341 ODB524330:ODB524341 OMX524330:OMX524341 OWT524330:OWT524341 PGP524330:PGP524341 PQL524330:PQL524341 QAH524330:QAH524341 QKD524330:QKD524341 QTZ524330:QTZ524341 RDV524330:RDV524341 RNR524330:RNR524341 RXN524330:RXN524341 SHJ524330:SHJ524341 SRF524330:SRF524341 TBB524330:TBB524341 TKX524330:TKX524341 TUT524330:TUT524341 UEP524330:UEP524341 UOL524330:UOL524341 UYH524330:UYH524341 VID524330:VID524341 VRZ524330:VRZ524341 WBV524330:WBV524341 WLR524330:WLR524341 WVN524330:WVN524341 F589866:F589877 JB589866:JB589877 SX589866:SX589877 ACT589866:ACT589877 AMP589866:AMP589877 AWL589866:AWL589877 BGH589866:BGH589877 BQD589866:BQD589877 BZZ589866:BZZ589877 CJV589866:CJV589877 CTR589866:CTR589877 DDN589866:DDN589877 DNJ589866:DNJ589877 DXF589866:DXF589877 EHB589866:EHB589877 EQX589866:EQX589877 FAT589866:FAT589877 FKP589866:FKP589877 FUL589866:FUL589877 GEH589866:GEH589877 GOD589866:GOD589877 GXZ589866:GXZ589877 HHV589866:HHV589877 HRR589866:HRR589877 IBN589866:IBN589877 ILJ589866:ILJ589877 IVF589866:IVF589877 JFB589866:JFB589877 JOX589866:JOX589877 JYT589866:JYT589877 KIP589866:KIP589877 KSL589866:KSL589877 LCH589866:LCH589877 LMD589866:LMD589877 LVZ589866:LVZ589877 MFV589866:MFV589877 MPR589866:MPR589877 MZN589866:MZN589877 NJJ589866:NJJ589877 NTF589866:NTF589877 ODB589866:ODB589877 OMX589866:OMX589877 OWT589866:OWT589877 PGP589866:PGP589877 PQL589866:PQL589877 QAH589866:QAH589877 QKD589866:QKD589877 QTZ589866:QTZ589877 RDV589866:RDV589877 RNR589866:RNR589877 RXN589866:RXN589877 SHJ589866:SHJ589877 SRF589866:SRF589877 TBB589866:TBB589877 TKX589866:TKX589877 TUT589866:TUT589877 UEP589866:UEP589877 UOL589866:UOL589877 UYH589866:UYH589877 VID589866:VID589877 VRZ589866:VRZ589877 WBV589866:WBV589877 WLR589866:WLR589877 WVN589866:WVN589877 F655402:F655413 JB655402:JB655413 SX655402:SX655413 ACT655402:ACT655413 AMP655402:AMP655413 AWL655402:AWL655413 BGH655402:BGH655413 BQD655402:BQD655413 BZZ655402:BZZ655413 CJV655402:CJV655413 CTR655402:CTR655413 DDN655402:DDN655413 DNJ655402:DNJ655413 DXF655402:DXF655413 EHB655402:EHB655413 EQX655402:EQX655413 FAT655402:FAT655413 FKP655402:FKP655413 FUL655402:FUL655413 GEH655402:GEH655413 GOD655402:GOD655413 GXZ655402:GXZ655413 HHV655402:HHV655413 HRR655402:HRR655413 IBN655402:IBN655413 ILJ655402:ILJ655413 IVF655402:IVF655413 JFB655402:JFB655413 JOX655402:JOX655413 JYT655402:JYT655413 KIP655402:KIP655413 KSL655402:KSL655413 LCH655402:LCH655413 LMD655402:LMD655413 LVZ655402:LVZ655413 MFV655402:MFV655413 MPR655402:MPR655413 MZN655402:MZN655413 NJJ655402:NJJ655413 NTF655402:NTF655413 ODB655402:ODB655413 OMX655402:OMX655413 OWT655402:OWT655413 PGP655402:PGP655413 PQL655402:PQL655413 QAH655402:QAH655413 QKD655402:QKD655413 QTZ655402:QTZ655413 RDV655402:RDV655413 RNR655402:RNR655413 RXN655402:RXN655413 SHJ655402:SHJ655413 SRF655402:SRF655413 TBB655402:TBB655413 TKX655402:TKX655413 TUT655402:TUT655413 UEP655402:UEP655413 UOL655402:UOL655413 UYH655402:UYH655413 VID655402:VID655413 VRZ655402:VRZ655413 WBV655402:WBV655413 WLR655402:WLR655413 WVN655402:WVN655413 F720938:F720949 JB720938:JB720949 SX720938:SX720949 ACT720938:ACT720949 AMP720938:AMP720949 AWL720938:AWL720949 BGH720938:BGH720949 BQD720938:BQD720949 BZZ720938:BZZ720949 CJV720938:CJV720949 CTR720938:CTR720949 DDN720938:DDN720949 DNJ720938:DNJ720949 DXF720938:DXF720949 EHB720938:EHB720949 EQX720938:EQX720949 FAT720938:FAT720949 FKP720938:FKP720949 FUL720938:FUL720949 GEH720938:GEH720949 GOD720938:GOD720949 GXZ720938:GXZ720949 HHV720938:HHV720949 HRR720938:HRR720949 IBN720938:IBN720949 ILJ720938:ILJ720949 IVF720938:IVF720949 JFB720938:JFB720949 JOX720938:JOX720949 JYT720938:JYT720949 KIP720938:KIP720949 KSL720938:KSL720949 LCH720938:LCH720949 LMD720938:LMD720949 LVZ720938:LVZ720949 MFV720938:MFV720949 MPR720938:MPR720949 MZN720938:MZN720949 NJJ720938:NJJ720949 NTF720938:NTF720949 ODB720938:ODB720949 OMX720938:OMX720949 OWT720938:OWT720949 PGP720938:PGP720949 PQL720938:PQL720949 QAH720938:QAH720949 QKD720938:QKD720949 QTZ720938:QTZ720949 RDV720938:RDV720949 RNR720938:RNR720949 RXN720938:RXN720949 SHJ720938:SHJ720949 SRF720938:SRF720949 TBB720938:TBB720949 TKX720938:TKX720949 TUT720938:TUT720949 UEP720938:UEP720949 UOL720938:UOL720949 UYH720938:UYH720949 VID720938:VID720949 VRZ720938:VRZ720949 WBV720938:WBV720949 WLR720938:WLR720949 WVN720938:WVN720949 F786474:F786485 JB786474:JB786485 SX786474:SX786485 ACT786474:ACT786485 AMP786474:AMP786485 AWL786474:AWL786485 BGH786474:BGH786485 BQD786474:BQD786485 BZZ786474:BZZ786485 CJV786474:CJV786485 CTR786474:CTR786485 DDN786474:DDN786485 DNJ786474:DNJ786485 DXF786474:DXF786485 EHB786474:EHB786485 EQX786474:EQX786485 FAT786474:FAT786485 FKP786474:FKP786485 FUL786474:FUL786485 GEH786474:GEH786485 GOD786474:GOD786485 GXZ786474:GXZ786485 HHV786474:HHV786485 HRR786474:HRR786485 IBN786474:IBN786485 ILJ786474:ILJ786485 IVF786474:IVF786485 JFB786474:JFB786485 JOX786474:JOX786485 JYT786474:JYT786485 KIP786474:KIP786485 KSL786474:KSL786485 LCH786474:LCH786485 LMD786474:LMD786485 LVZ786474:LVZ786485 MFV786474:MFV786485 MPR786474:MPR786485 MZN786474:MZN786485 NJJ786474:NJJ786485 NTF786474:NTF786485 ODB786474:ODB786485 OMX786474:OMX786485 OWT786474:OWT786485 PGP786474:PGP786485 PQL786474:PQL786485 QAH786474:QAH786485 QKD786474:QKD786485 QTZ786474:QTZ786485 RDV786474:RDV786485 RNR786474:RNR786485 RXN786474:RXN786485 SHJ786474:SHJ786485 SRF786474:SRF786485 TBB786474:TBB786485 TKX786474:TKX786485 TUT786474:TUT786485 UEP786474:UEP786485 UOL786474:UOL786485 UYH786474:UYH786485 VID786474:VID786485 VRZ786474:VRZ786485 WBV786474:WBV786485 WLR786474:WLR786485 WVN786474:WVN786485 F852010:F852021 JB852010:JB852021 SX852010:SX852021 ACT852010:ACT852021 AMP852010:AMP852021 AWL852010:AWL852021 BGH852010:BGH852021 BQD852010:BQD852021 BZZ852010:BZZ852021 CJV852010:CJV852021 CTR852010:CTR852021 DDN852010:DDN852021 DNJ852010:DNJ852021 DXF852010:DXF852021 EHB852010:EHB852021 EQX852010:EQX852021 FAT852010:FAT852021 FKP852010:FKP852021 FUL852010:FUL852021 GEH852010:GEH852021 GOD852010:GOD852021 GXZ852010:GXZ852021 HHV852010:HHV852021 HRR852010:HRR852021 IBN852010:IBN852021 ILJ852010:ILJ852021 IVF852010:IVF852021 JFB852010:JFB852021 JOX852010:JOX852021 JYT852010:JYT852021 KIP852010:KIP852021 KSL852010:KSL852021 LCH852010:LCH852021 LMD852010:LMD852021 LVZ852010:LVZ852021 MFV852010:MFV852021 MPR852010:MPR852021 MZN852010:MZN852021 NJJ852010:NJJ852021 NTF852010:NTF852021 ODB852010:ODB852021 OMX852010:OMX852021 OWT852010:OWT852021 PGP852010:PGP852021 PQL852010:PQL852021 QAH852010:QAH852021 QKD852010:QKD852021 QTZ852010:QTZ852021 RDV852010:RDV852021 RNR852010:RNR852021 RXN852010:RXN852021 SHJ852010:SHJ852021 SRF852010:SRF852021 TBB852010:TBB852021 TKX852010:TKX852021 TUT852010:TUT852021 UEP852010:UEP852021 UOL852010:UOL852021 UYH852010:UYH852021 VID852010:VID852021 VRZ852010:VRZ852021 WBV852010:WBV852021 WLR852010:WLR852021 WVN852010:WVN852021 F917546:F917557 JB917546:JB917557 SX917546:SX917557 ACT917546:ACT917557 AMP917546:AMP917557 AWL917546:AWL917557 BGH917546:BGH917557 BQD917546:BQD917557 BZZ917546:BZZ917557 CJV917546:CJV917557 CTR917546:CTR917557 DDN917546:DDN917557 DNJ917546:DNJ917557 DXF917546:DXF917557 EHB917546:EHB917557 EQX917546:EQX917557 FAT917546:FAT917557 FKP917546:FKP917557 FUL917546:FUL917557 GEH917546:GEH917557 GOD917546:GOD917557 GXZ917546:GXZ917557 HHV917546:HHV917557 HRR917546:HRR917557 IBN917546:IBN917557 ILJ917546:ILJ917557 IVF917546:IVF917557 JFB917546:JFB917557 JOX917546:JOX917557 JYT917546:JYT917557 KIP917546:KIP917557 KSL917546:KSL917557 LCH917546:LCH917557 LMD917546:LMD917557 LVZ917546:LVZ917557 MFV917546:MFV917557 MPR917546:MPR917557 MZN917546:MZN917557 NJJ917546:NJJ917557 NTF917546:NTF917557 ODB917546:ODB917557 OMX917546:OMX917557 OWT917546:OWT917557 PGP917546:PGP917557 PQL917546:PQL917557 QAH917546:QAH917557 QKD917546:QKD917557 QTZ917546:QTZ917557 RDV917546:RDV917557 RNR917546:RNR917557 RXN917546:RXN917557 SHJ917546:SHJ917557 SRF917546:SRF917557 TBB917546:TBB917557 TKX917546:TKX917557 TUT917546:TUT917557 UEP917546:UEP917557 UOL917546:UOL917557 UYH917546:UYH917557 VID917546:VID917557 VRZ917546:VRZ917557 WBV917546:WBV917557 WLR917546:WLR917557 WVN917546:WVN917557 F983082:F983093 JB983082:JB983093 SX983082:SX983093 ACT983082:ACT983093 AMP983082:AMP983093 AWL983082:AWL983093 BGH983082:BGH983093 BQD983082:BQD983093 BZZ983082:BZZ983093 CJV983082:CJV983093 CTR983082:CTR983093 DDN983082:DDN983093 DNJ983082:DNJ983093 DXF983082:DXF983093 EHB983082:EHB983093 EQX983082:EQX983093 FAT983082:FAT983093 FKP983082:FKP983093 FUL983082:FUL983093 GEH983082:GEH983093 GOD983082:GOD983093 GXZ983082:GXZ983093 HHV983082:HHV983093 HRR983082:HRR983093 IBN983082:IBN983093 ILJ983082:ILJ983093 IVF983082:IVF983093 JFB983082:JFB983093 JOX983082:JOX983093 JYT983082:JYT983093 KIP983082:KIP983093 KSL983082:KSL983093 LCH983082:LCH983093 LMD983082:LMD983093 LVZ983082:LVZ983093 MFV983082:MFV983093 MPR983082:MPR983093 MZN983082:MZN983093 NJJ983082:NJJ983093 NTF983082:NTF983093 ODB983082:ODB983093 OMX983082:OMX983093 OWT983082:OWT983093 PGP983082:PGP983093 PQL983082:PQL983093 QAH983082:QAH983093 QKD983082:QKD983093 QTZ983082:QTZ983093 RDV983082:RDV983093 RNR983082:RNR983093 RXN983082:RXN983093 SHJ983082:SHJ983093 SRF983082:SRF983093 TBB983082:TBB983093 TKX983082:TKX983093 TUT983082:TUT983093 UEP983082:UEP983093 UOL983082:UOL983093 UYH983082:UYH983093 VID983082:VID983093 VRZ983082:VRZ983093 WBV983082:WBV983093 WLR983082:WLR983093 WVN983082:WVN983093 F72:F76 F65592:F65606 JB65592:JB65606 SX65592:SX65606 ACT65592:ACT65606 AMP65592:AMP65606 AWL65592:AWL65606 BGH65592:BGH65606 BQD65592:BQD65606 BZZ65592:BZZ65606 CJV65592:CJV65606 CTR65592:CTR65606 DDN65592:DDN65606 DNJ65592:DNJ65606 DXF65592:DXF65606 EHB65592:EHB65606 EQX65592:EQX65606 FAT65592:FAT65606 FKP65592:FKP65606 FUL65592:FUL65606 GEH65592:GEH65606 GOD65592:GOD65606 GXZ65592:GXZ65606 HHV65592:HHV65606 HRR65592:HRR65606 IBN65592:IBN65606 ILJ65592:ILJ65606 IVF65592:IVF65606 JFB65592:JFB65606 JOX65592:JOX65606 JYT65592:JYT65606 KIP65592:KIP65606 KSL65592:KSL65606 LCH65592:LCH65606 LMD65592:LMD65606 LVZ65592:LVZ65606 MFV65592:MFV65606 MPR65592:MPR65606 MZN65592:MZN65606 NJJ65592:NJJ65606 NTF65592:NTF65606 ODB65592:ODB65606 OMX65592:OMX65606 OWT65592:OWT65606 PGP65592:PGP65606 PQL65592:PQL65606 QAH65592:QAH65606 QKD65592:QKD65606 QTZ65592:QTZ65606 RDV65592:RDV65606 RNR65592:RNR65606 RXN65592:RXN65606 SHJ65592:SHJ65606 SRF65592:SRF65606 TBB65592:TBB65606 TKX65592:TKX65606 TUT65592:TUT65606 UEP65592:UEP65606 UOL65592:UOL65606 UYH65592:UYH65606 VID65592:VID65606 VRZ65592:VRZ65606 WBV65592:WBV65606 WLR65592:WLR65606 WVN65592:WVN65606 F131128:F131142 JB131128:JB131142 SX131128:SX131142 ACT131128:ACT131142 AMP131128:AMP131142 AWL131128:AWL131142 BGH131128:BGH131142 BQD131128:BQD131142 BZZ131128:BZZ131142 CJV131128:CJV131142 CTR131128:CTR131142 DDN131128:DDN131142 DNJ131128:DNJ131142 DXF131128:DXF131142 EHB131128:EHB131142 EQX131128:EQX131142 FAT131128:FAT131142 FKP131128:FKP131142 FUL131128:FUL131142 GEH131128:GEH131142 GOD131128:GOD131142 GXZ131128:GXZ131142 HHV131128:HHV131142 HRR131128:HRR131142 IBN131128:IBN131142 ILJ131128:ILJ131142 IVF131128:IVF131142 JFB131128:JFB131142 JOX131128:JOX131142 JYT131128:JYT131142 KIP131128:KIP131142 KSL131128:KSL131142 LCH131128:LCH131142 LMD131128:LMD131142 LVZ131128:LVZ131142 MFV131128:MFV131142 MPR131128:MPR131142 MZN131128:MZN131142 NJJ131128:NJJ131142 NTF131128:NTF131142 ODB131128:ODB131142 OMX131128:OMX131142 OWT131128:OWT131142 PGP131128:PGP131142 PQL131128:PQL131142 QAH131128:QAH131142 QKD131128:QKD131142 QTZ131128:QTZ131142 RDV131128:RDV131142 RNR131128:RNR131142 RXN131128:RXN131142 SHJ131128:SHJ131142 SRF131128:SRF131142 TBB131128:TBB131142 TKX131128:TKX131142 TUT131128:TUT131142 UEP131128:UEP131142 UOL131128:UOL131142 UYH131128:UYH131142 VID131128:VID131142 VRZ131128:VRZ131142 WBV131128:WBV131142 WLR131128:WLR131142 WVN131128:WVN131142 F196664:F196678 JB196664:JB196678 SX196664:SX196678 ACT196664:ACT196678 AMP196664:AMP196678 AWL196664:AWL196678 BGH196664:BGH196678 BQD196664:BQD196678 BZZ196664:BZZ196678 CJV196664:CJV196678 CTR196664:CTR196678 DDN196664:DDN196678 DNJ196664:DNJ196678 DXF196664:DXF196678 EHB196664:EHB196678 EQX196664:EQX196678 FAT196664:FAT196678 FKP196664:FKP196678 FUL196664:FUL196678 GEH196664:GEH196678 GOD196664:GOD196678 GXZ196664:GXZ196678 HHV196664:HHV196678 HRR196664:HRR196678 IBN196664:IBN196678 ILJ196664:ILJ196678 IVF196664:IVF196678 JFB196664:JFB196678 JOX196664:JOX196678 JYT196664:JYT196678 KIP196664:KIP196678 KSL196664:KSL196678 LCH196664:LCH196678 LMD196664:LMD196678 LVZ196664:LVZ196678 MFV196664:MFV196678 MPR196664:MPR196678 MZN196664:MZN196678 NJJ196664:NJJ196678 NTF196664:NTF196678 ODB196664:ODB196678 OMX196664:OMX196678 OWT196664:OWT196678 PGP196664:PGP196678 PQL196664:PQL196678 QAH196664:QAH196678 QKD196664:QKD196678 QTZ196664:QTZ196678 RDV196664:RDV196678 RNR196664:RNR196678 RXN196664:RXN196678 SHJ196664:SHJ196678 SRF196664:SRF196678 TBB196664:TBB196678 TKX196664:TKX196678 TUT196664:TUT196678 UEP196664:UEP196678 UOL196664:UOL196678 UYH196664:UYH196678 VID196664:VID196678 VRZ196664:VRZ196678 WBV196664:WBV196678 WLR196664:WLR196678 WVN196664:WVN196678 F262200:F262214 JB262200:JB262214 SX262200:SX262214 ACT262200:ACT262214 AMP262200:AMP262214 AWL262200:AWL262214 BGH262200:BGH262214 BQD262200:BQD262214 BZZ262200:BZZ262214 CJV262200:CJV262214 CTR262200:CTR262214 DDN262200:DDN262214 DNJ262200:DNJ262214 DXF262200:DXF262214 EHB262200:EHB262214 EQX262200:EQX262214 FAT262200:FAT262214 FKP262200:FKP262214 FUL262200:FUL262214 GEH262200:GEH262214 GOD262200:GOD262214 GXZ262200:GXZ262214 HHV262200:HHV262214 HRR262200:HRR262214 IBN262200:IBN262214 ILJ262200:ILJ262214 IVF262200:IVF262214 JFB262200:JFB262214 JOX262200:JOX262214 JYT262200:JYT262214 KIP262200:KIP262214 KSL262200:KSL262214 LCH262200:LCH262214 LMD262200:LMD262214 LVZ262200:LVZ262214 MFV262200:MFV262214 MPR262200:MPR262214 MZN262200:MZN262214 NJJ262200:NJJ262214 NTF262200:NTF262214 ODB262200:ODB262214 OMX262200:OMX262214 OWT262200:OWT262214 PGP262200:PGP262214 PQL262200:PQL262214 QAH262200:QAH262214 QKD262200:QKD262214 QTZ262200:QTZ262214 RDV262200:RDV262214 RNR262200:RNR262214 RXN262200:RXN262214 SHJ262200:SHJ262214 SRF262200:SRF262214 TBB262200:TBB262214 TKX262200:TKX262214 TUT262200:TUT262214 UEP262200:UEP262214 UOL262200:UOL262214 UYH262200:UYH262214 VID262200:VID262214 VRZ262200:VRZ262214 WBV262200:WBV262214 WLR262200:WLR262214 WVN262200:WVN262214 F327736:F327750 JB327736:JB327750 SX327736:SX327750 ACT327736:ACT327750 AMP327736:AMP327750 AWL327736:AWL327750 BGH327736:BGH327750 BQD327736:BQD327750 BZZ327736:BZZ327750 CJV327736:CJV327750 CTR327736:CTR327750 DDN327736:DDN327750 DNJ327736:DNJ327750 DXF327736:DXF327750 EHB327736:EHB327750 EQX327736:EQX327750 FAT327736:FAT327750 FKP327736:FKP327750 FUL327736:FUL327750 GEH327736:GEH327750 GOD327736:GOD327750 GXZ327736:GXZ327750 HHV327736:HHV327750 HRR327736:HRR327750 IBN327736:IBN327750 ILJ327736:ILJ327750 IVF327736:IVF327750 JFB327736:JFB327750 JOX327736:JOX327750 JYT327736:JYT327750 KIP327736:KIP327750 KSL327736:KSL327750 LCH327736:LCH327750 LMD327736:LMD327750 LVZ327736:LVZ327750 MFV327736:MFV327750 MPR327736:MPR327750 MZN327736:MZN327750 NJJ327736:NJJ327750 NTF327736:NTF327750 ODB327736:ODB327750 OMX327736:OMX327750 OWT327736:OWT327750 PGP327736:PGP327750 PQL327736:PQL327750 QAH327736:QAH327750 QKD327736:QKD327750 QTZ327736:QTZ327750 RDV327736:RDV327750 RNR327736:RNR327750 RXN327736:RXN327750 SHJ327736:SHJ327750 SRF327736:SRF327750 TBB327736:TBB327750 TKX327736:TKX327750 TUT327736:TUT327750 UEP327736:UEP327750 UOL327736:UOL327750 UYH327736:UYH327750 VID327736:VID327750 VRZ327736:VRZ327750 WBV327736:WBV327750 WLR327736:WLR327750 WVN327736:WVN327750 F393272:F393286 JB393272:JB393286 SX393272:SX393286 ACT393272:ACT393286 AMP393272:AMP393286 AWL393272:AWL393286 BGH393272:BGH393286 BQD393272:BQD393286 BZZ393272:BZZ393286 CJV393272:CJV393286 CTR393272:CTR393286 DDN393272:DDN393286 DNJ393272:DNJ393286 DXF393272:DXF393286 EHB393272:EHB393286 EQX393272:EQX393286 FAT393272:FAT393286 FKP393272:FKP393286 FUL393272:FUL393286 GEH393272:GEH393286 GOD393272:GOD393286 GXZ393272:GXZ393286 HHV393272:HHV393286 HRR393272:HRR393286 IBN393272:IBN393286 ILJ393272:ILJ393286 IVF393272:IVF393286 JFB393272:JFB393286 JOX393272:JOX393286 JYT393272:JYT393286 KIP393272:KIP393286 KSL393272:KSL393286 LCH393272:LCH393286 LMD393272:LMD393286 LVZ393272:LVZ393286 MFV393272:MFV393286 MPR393272:MPR393286 MZN393272:MZN393286 NJJ393272:NJJ393286 NTF393272:NTF393286 ODB393272:ODB393286 OMX393272:OMX393286 OWT393272:OWT393286 PGP393272:PGP393286 PQL393272:PQL393286 QAH393272:QAH393286 QKD393272:QKD393286 QTZ393272:QTZ393286 RDV393272:RDV393286 RNR393272:RNR393286 RXN393272:RXN393286 SHJ393272:SHJ393286 SRF393272:SRF393286 TBB393272:TBB393286 TKX393272:TKX393286 TUT393272:TUT393286 UEP393272:UEP393286 UOL393272:UOL393286 UYH393272:UYH393286 VID393272:VID393286 VRZ393272:VRZ393286 WBV393272:WBV393286 WLR393272:WLR393286 WVN393272:WVN393286 F458808:F458822 JB458808:JB458822 SX458808:SX458822 ACT458808:ACT458822 AMP458808:AMP458822 AWL458808:AWL458822 BGH458808:BGH458822 BQD458808:BQD458822 BZZ458808:BZZ458822 CJV458808:CJV458822 CTR458808:CTR458822 DDN458808:DDN458822 DNJ458808:DNJ458822 DXF458808:DXF458822 EHB458808:EHB458822 EQX458808:EQX458822 FAT458808:FAT458822 FKP458808:FKP458822 FUL458808:FUL458822 GEH458808:GEH458822 GOD458808:GOD458822 GXZ458808:GXZ458822 HHV458808:HHV458822 HRR458808:HRR458822 IBN458808:IBN458822 ILJ458808:ILJ458822 IVF458808:IVF458822 JFB458808:JFB458822 JOX458808:JOX458822 JYT458808:JYT458822 KIP458808:KIP458822 KSL458808:KSL458822 LCH458808:LCH458822 LMD458808:LMD458822 LVZ458808:LVZ458822 MFV458808:MFV458822 MPR458808:MPR458822 MZN458808:MZN458822 NJJ458808:NJJ458822 NTF458808:NTF458822 ODB458808:ODB458822 OMX458808:OMX458822 OWT458808:OWT458822 PGP458808:PGP458822 PQL458808:PQL458822 QAH458808:QAH458822 QKD458808:QKD458822 QTZ458808:QTZ458822 RDV458808:RDV458822 RNR458808:RNR458822 RXN458808:RXN458822 SHJ458808:SHJ458822 SRF458808:SRF458822 TBB458808:TBB458822 TKX458808:TKX458822 TUT458808:TUT458822 UEP458808:UEP458822 UOL458808:UOL458822 UYH458808:UYH458822 VID458808:VID458822 VRZ458808:VRZ458822 WBV458808:WBV458822 WLR458808:WLR458822 WVN458808:WVN458822 F524344:F524358 JB524344:JB524358 SX524344:SX524358 ACT524344:ACT524358 AMP524344:AMP524358 AWL524344:AWL524358 BGH524344:BGH524358 BQD524344:BQD524358 BZZ524344:BZZ524358 CJV524344:CJV524358 CTR524344:CTR524358 DDN524344:DDN524358 DNJ524344:DNJ524358 DXF524344:DXF524358 EHB524344:EHB524358 EQX524344:EQX524358 FAT524344:FAT524358 FKP524344:FKP524358 FUL524344:FUL524358 GEH524344:GEH524358 GOD524344:GOD524358 GXZ524344:GXZ524358 HHV524344:HHV524358 HRR524344:HRR524358 IBN524344:IBN524358 ILJ524344:ILJ524358 IVF524344:IVF524358 JFB524344:JFB524358 JOX524344:JOX524358 JYT524344:JYT524358 KIP524344:KIP524358 KSL524344:KSL524358 LCH524344:LCH524358 LMD524344:LMD524358 LVZ524344:LVZ524358 MFV524344:MFV524358 MPR524344:MPR524358 MZN524344:MZN524358 NJJ524344:NJJ524358 NTF524344:NTF524358 ODB524344:ODB524358 OMX524344:OMX524358 OWT524344:OWT524358 PGP524344:PGP524358 PQL524344:PQL524358 QAH524344:QAH524358 QKD524344:QKD524358 QTZ524344:QTZ524358 RDV524344:RDV524358 RNR524344:RNR524358 RXN524344:RXN524358 SHJ524344:SHJ524358 SRF524344:SRF524358 TBB524344:TBB524358 TKX524344:TKX524358 TUT524344:TUT524358 UEP524344:UEP524358 UOL524344:UOL524358 UYH524344:UYH524358 VID524344:VID524358 VRZ524344:VRZ524358 WBV524344:WBV524358 WLR524344:WLR524358 WVN524344:WVN524358 F589880:F589894 JB589880:JB589894 SX589880:SX589894 ACT589880:ACT589894 AMP589880:AMP589894 AWL589880:AWL589894 BGH589880:BGH589894 BQD589880:BQD589894 BZZ589880:BZZ589894 CJV589880:CJV589894 CTR589880:CTR589894 DDN589880:DDN589894 DNJ589880:DNJ589894 DXF589880:DXF589894 EHB589880:EHB589894 EQX589880:EQX589894 FAT589880:FAT589894 FKP589880:FKP589894 FUL589880:FUL589894 GEH589880:GEH589894 GOD589880:GOD589894 GXZ589880:GXZ589894 HHV589880:HHV589894 HRR589880:HRR589894 IBN589880:IBN589894 ILJ589880:ILJ589894 IVF589880:IVF589894 JFB589880:JFB589894 JOX589880:JOX589894 JYT589880:JYT589894 KIP589880:KIP589894 KSL589880:KSL589894 LCH589880:LCH589894 LMD589880:LMD589894 LVZ589880:LVZ589894 MFV589880:MFV589894 MPR589880:MPR589894 MZN589880:MZN589894 NJJ589880:NJJ589894 NTF589880:NTF589894 ODB589880:ODB589894 OMX589880:OMX589894 OWT589880:OWT589894 PGP589880:PGP589894 PQL589880:PQL589894 QAH589880:QAH589894 QKD589880:QKD589894 QTZ589880:QTZ589894 RDV589880:RDV589894 RNR589880:RNR589894 RXN589880:RXN589894 SHJ589880:SHJ589894 SRF589880:SRF589894 TBB589880:TBB589894 TKX589880:TKX589894 TUT589880:TUT589894 UEP589880:UEP589894 UOL589880:UOL589894 UYH589880:UYH589894 VID589880:VID589894 VRZ589880:VRZ589894 WBV589880:WBV589894 WLR589880:WLR589894 WVN589880:WVN589894 F655416:F655430 JB655416:JB655430 SX655416:SX655430 ACT655416:ACT655430 AMP655416:AMP655430 AWL655416:AWL655430 BGH655416:BGH655430 BQD655416:BQD655430 BZZ655416:BZZ655430 CJV655416:CJV655430 CTR655416:CTR655430 DDN655416:DDN655430 DNJ655416:DNJ655430 DXF655416:DXF655430 EHB655416:EHB655430 EQX655416:EQX655430 FAT655416:FAT655430 FKP655416:FKP655430 FUL655416:FUL655430 GEH655416:GEH655430 GOD655416:GOD655430 GXZ655416:GXZ655430 HHV655416:HHV655430 HRR655416:HRR655430 IBN655416:IBN655430 ILJ655416:ILJ655430 IVF655416:IVF655430 JFB655416:JFB655430 JOX655416:JOX655430 JYT655416:JYT655430 KIP655416:KIP655430 KSL655416:KSL655430 LCH655416:LCH655430 LMD655416:LMD655430 LVZ655416:LVZ655430 MFV655416:MFV655430 MPR655416:MPR655430 MZN655416:MZN655430 NJJ655416:NJJ655430 NTF655416:NTF655430 ODB655416:ODB655430 OMX655416:OMX655430 OWT655416:OWT655430 PGP655416:PGP655430 PQL655416:PQL655430 QAH655416:QAH655430 QKD655416:QKD655430 QTZ655416:QTZ655430 RDV655416:RDV655430 RNR655416:RNR655430 RXN655416:RXN655430 SHJ655416:SHJ655430 SRF655416:SRF655430 TBB655416:TBB655430 TKX655416:TKX655430 TUT655416:TUT655430 UEP655416:UEP655430 UOL655416:UOL655430 UYH655416:UYH655430 VID655416:VID655430 VRZ655416:VRZ655430 WBV655416:WBV655430 WLR655416:WLR655430 WVN655416:WVN655430 F720952:F720966 JB720952:JB720966 SX720952:SX720966 ACT720952:ACT720966 AMP720952:AMP720966 AWL720952:AWL720966 BGH720952:BGH720966 BQD720952:BQD720966 BZZ720952:BZZ720966 CJV720952:CJV720966 CTR720952:CTR720966 DDN720952:DDN720966 DNJ720952:DNJ720966 DXF720952:DXF720966 EHB720952:EHB720966 EQX720952:EQX720966 FAT720952:FAT720966 FKP720952:FKP720966 FUL720952:FUL720966 GEH720952:GEH720966 GOD720952:GOD720966 GXZ720952:GXZ720966 HHV720952:HHV720966 HRR720952:HRR720966 IBN720952:IBN720966 ILJ720952:ILJ720966 IVF720952:IVF720966 JFB720952:JFB720966 JOX720952:JOX720966 JYT720952:JYT720966 KIP720952:KIP720966 KSL720952:KSL720966 LCH720952:LCH720966 LMD720952:LMD720966 LVZ720952:LVZ720966 MFV720952:MFV720966 MPR720952:MPR720966 MZN720952:MZN720966 NJJ720952:NJJ720966 NTF720952:NTF720966 ODB720952:ODB720966 OMX720952:OMX720966 OWT720952:OWT720966 PGP720952:PGP720966 PQL720952:PQL720966 QAH720952:QAH720966 QKD720952:QKD720966 QTZ720952:QTZ720966 RDV720952:RDV720966 RNR720952:RNR720966 RXN720952:RXN720966 SHJ720952:SHJ720966 SRF720952:SRF720966 TBB720952:TBB720966 TKX720952:TKX720966 TUT720952:TUT720966 UEP720952:UEP720966 UOL720952:UOL720966 UYH720952:UYH720966 VID720952:VID720966 VRZ720952:VRZ720966 WBV720952:WBV720966 WLR720952:WLR720966 WVN720952:WVN720966 F786488:F786502 JB786488:JB786502 SX786488:SX786502 ACT786488:ACT786502 AMP786488:AMP786502 AWL786488:AWL786502 BGH786488:BGH786502 BQD786488:BQD786502 BZZ786488:BZZ786502 CJV786488:CJV786502 CTR786488:CTR786502 DDN786488:DDN786502 DNJ786488:DNJ786502 DXF786488:DXF786502 EHB786488:EHB786502 EQX786488:EQX786502 FAT786488:FAT786502 FKP786488:FKP786502 FUL786488:FUL786502 GEH786488:GEH786502 GOD786488:GOD786502 GXZ786488:GXZ786502 HHV786488:HHV786502 HRR786488:HRR786502 IBN786488:IBN786502 ILJ786488:ILJ786502 IVF786488:IVF786502 JFB786488:JFB786502 JOX786488:JOX786502 JYT786488:JYT786502 KIP786488:KIP786502 KSL786488:KSL786502 LCH786488:LCH786502 LMD786488:LMD786502 LVZ786488:LVZ786502 MFV786488:MFV786502 MPR786488:MPR786502 MZN786488:MZN786502 NJJ786488:NJJ786502 NTF786488:NTF786502 ODB786488:ODB786502 OMX786488:OMX786502 OWT786488:OWT786502 PGP786488:PGP786502 PQL786488:PQL786502 QAH786488:QAH786502 QKD786488:QKD786502 QTZ786488:QTZ786502 RDV786488:RDV786502 RNR786488:RNR786502 RXN786488:RXN786502 SHJ786488:SHJ786502 SRF786488:SRF786502 TBB786488:TBB786502 TKX786488:TKX786502 TUT786488:TUT786502 UEP786488:UEP786502 UOL786488:UOL786502 UYH786488:UYH786502 VID786488:VID786502 VRZ786488:VRZ786502 WBV786488:WBV786502 WLR786488:WLR786502 WVN786488:WVN786502 F852024:F852038 JB852024:JB852038 SX852024:SX852038 ACT852024:ACT852038 AMP852024:AMP852038 AWL852024:AWL852038 BGH852024:BGH852038 BQD852024:BQD852038 BZZ852024:BZZ852038 CJV852024:CJV852038 CTR852024:CTR852038 DDN852024:DDN852038 DNJ852024:DNJ852038 DXF852024:DXF852038 EHB852024:EHB852038 EQX852024:EQX852038 FAT852024:FAT852038 FKP852024:FKP852038 FUL852024:FUL852038 GEH852024:GEH852038 GOD852024:GOD852038 GXZ852024:GXZ852038 HHV852024:HHV852038 HRR852024:HRR852038 IBN852024:IBN852038 ILJ852024:ILJ852038 IVF852024:IVF852038 JFB852024:JFB852038 JOX852024:JOX852038 JYT852024:JYT852038 KIP852024:KIP852038 KSL852024:KSL852038 LCH852024:LCH852038 LMD852024:LMD852038 LVZ852024:LVZ852038 MFV852024:MFV852038 MPR852024:MPR852038 MZN852024:MZN852038 NJJ852024:NJJ852038 NTF852024:NTF852038 ODB852024:ODB852038 OMX852024:OMX852038 OWT852024:OWT852038 PGP852024:PGP852038 PQL852024:PQL852038 QAH852024:QAH852038 QKD852024:QKD852038 QTZ852024:QTZ852038 RDV852024:RDV852038 RNR852024:RNR852038 RXN852024:RXN852038 SHJ852024:SHJ852038 SRF852024:SRF852038 TBB852024:TBB852038 TKX852024:TKX852038 TUT852024:TUT852038 UEP852024:UEP852038 UOL852024:UOL852038 UYH852024:UYH852038 VID852024:VID852038 VRZ852024:VRZ852038 WBV852024:WBV852038 WLR852024:WLR852038 WVN852024:WVN852038 F917560:F917574 JB917560:JB917574 SX917560:SX917574 ACT917560:ACT917574 AMP917560:AMP917574 AWL917560:AWL917574 BGH917560:BGH917574 BQD917560:BQD917574 BZZ917560:BZZ917574 CJV917560:CJV917574 CTR917560:CTR917574 DDN917560:DDN917574 DNJ917560:DNJ917574 DXF917560:DXF917574 EHB917560:EHB917574 EQX917560:EQX917574 FAT917560:FAT917574 FKP917560:FKP917574 FUL917560:FUL917574 GEH917560:GEH917574 GOD917560:GOD917574 GXZ917560:GXZ917574 HHV917560:HHV917574 HRR917560:HRR917574 IBN917560:IBN917574 ILJ917560:ILJ917574 IVF917560:IVF917574 JFB917560:JFB917574 JOX917560:JOX917574 JYT917560:JYT917574 KIP917560:KIP917574 KSL917560:KSL917574 LCH917560:LCH917574 LMD917560:LMD917574 LVZ917560:LVZ917574 MFV917560:MFV917574 MPR917560:MPR917574 MZN917560:MZN917574 NJJ917560:NJJ917574 NTF917560:NTF917574 ODB917560:ODB917574 OMX917560:OMX917574 OWT917560:OWT917574 PGP917560:PGP917574 PQL917560:PQL917574 QAH917560:QAH917574 QKD917560:QKD917574 QTZ917560:QTZ917574 RDV917560:RDV917574 RNR917560:RNR917574 RXN917560:RXN917574 SHJ917560:SHJ917574 SRF917560:SRF917574 TBB917560:TBB917574 TKX917560:TKX917574 TUT917560:TUT917574 UEP917560:UEP917574 UOL917560:UOL917574 UYH917560:UYH917574 VID917560:VID917574 VRZ917560:VRZ917574 WBV917560:WBV917574 WLR917560:WLR917574 WVN917560:WVN917574 F983096:F983110 JB983096:JB983110 SX983096:SX983110 ACT983096:ACT983110 AMP983096:AMP983110 AWL983096:AWL983110 BGH983096:BGH983110 BQD983096:BQD983110 BZZ983096:BZZ983110 CJV983096:CJV983110 CTR983096:CTR983110 DDN983096:DDN983110 DNJ983096:DNJ983110 DXF983096:DXF983110 EHB983096:EHB983110 EQX983096:EQX983110 FAT983096:FAT983110 FKP983096:FKP983110 FUL983096:FUL983110 GEH983096:GEH983110 GOD983096:GOD983110 GXZ983096:GXZ983110 HHV983096:HHV983110 HRR983096:HRR983110 IBN983096:IBN983110 ILJ983096:ILJ983110 IVF983096:IVF983110 JFB983096:JFB983110 JOX983096:JOX983110 JYT983096:JYT983110 KIP983096:KIP983110 KSL983096:KSL983110 LCH983096:LCH983110 LMD983096:LMD983110 LVZ983096:LVZ983110 MFV983096:MFV983110 MPR983096:MPR983110 MZN983096:MZN983110 NJJ983096:NJJ983110 NTF983096:NTF983110 ODB983096:ODB983110 OMX983096:OMX983110 OWT983096:OWT983110 PGP983096:PGP983110 PQL983096:PQL983110 QAH983096:QAH983110 QKD983096:QKD983110 QTZ983096:QTZ983110 RDV983096:RDV983110 RNR983096:RNR983110 RXN983096:RXN983110 SHJ983096:SHJ983110 SRF983096:SRF983110 TBB983096:TBB983110 TKX983096:TKX983110 TUT983096:TUT983110 UEP983096:UEP983110 UOL983096:UOL983110 UYH983096:UYH983110 VID983096:VID983110 VRZ983096:VRZ983110 WBV983096:WBV983110 WLR983096:WLR983110 F54:F69 WVN54:WVN69 WLR54:WLR69 WBV54:WBV69 VRZ54:VRZ69 VID54:VID69 UYH54:UYH69 UOL54:UOL69 UEP54:UEP69 TUT54:TUT69 TKX54:TKX69 TBB54:TBB69 SRF54:SRF69 SHJ54:SHJ69 RXN54:RXN69 RNR54:RNR69 RDV54:RDV69 QTZ54:QTZ69 QKD54:QKD69 QAH54:QAH69 PQL54:PQL69 PGP54:PGP69 OWT54:OWT69 OMX54:OMX69 ODB54:ODB69 NTF54:NTF69 NJJ54:NJJ69 MZN54:MZN69 MPR54:MPR69 MFV54:MFV69 LVZ54:LVZ69 LMD54:LMD69 LCH54:LCH69 KSL54:KSL69 KIP54:KIP69 JYT54:JYT69 JOX54:JOX69 JFB54:JFB69 IVF54:IVF69 ILJ54:ILJ69 IBN54:IBN69 HRR54:HRR69 HHV54:HHV69 GXZ54:GXZ69 GOD54:GOD69 GEH54:GEH69 FUL54:FUL69 FKP54:FKP69 FAT54:FAT69 EQX54:EQX69 EHB54:EHB69 DXF54:DXF69 DNJ54:DNJ69 DDN54:DDN69 CTR54:CTR69 CJV54:CJV69 BZZ54:BZZ69 BQD54:BQD69 BGH54:BGH69 AWL54:AWL69 AMP54:AMP69 ACT54:ACT69 SX54:SX69 JB54:JB69</xm:sqref>
        </x14:dataValidation>
        <x14:dataValidation type="list" showInputMessage="1" showErrorMessage="1" errorTitle="Invalid Entry" error="Please select only from the choices in the drop down box." promptTitle="choose" xr:uid="{126BA73E-C011-4308-83D0-4BB56C53FD8B}">
          <x14:formula1>
            <xm:f>"PLEASE RESPOND,Yes,No,Not applicable, Not Known"</xm:f>
          </x14:formula1>
          <xm:sqref>C19:C23 IY19:IY23 SU19:SU23 ACQ19:ACQ23 AMM19:AMM23 AWI19:AWI23 BGE19:BGE23 BQA19:BQA23 BZW19:BZW23 CJS19:CJS23 CTO19:CTO23 DDK19:DDK23 DNG19:DNG23 DXC19:DXC23 EGY19:EGY23 EQU19:EQU23 FAQ19:FAQ23 FKM19:FKM23 FUI19:FUI23 GEE19:GEE23 GOA19:GOA23 GXW19:GXW23 HHS19:HHS23 HRO19:HRO23 IBK19:IBK23 ILG19:ILG23 IVC19:IVC23 JEY19:JEY23 JOU19:JOU23 JYQ19:JYQ23 KIM19:KIM23 KSI19:KSI23 LCE19:LCE23 LMA19:LMA23 LVW19:LVW23 MFS19:MFS23 MPO19:MPO23 MZK19:MZK23 NJG19:NJG23 NTC19:NTC23 OCY19:OCY23 OMU19:OMU23 OWQ19:OWQ23 PGM19:PGM23 PQI19:PQI23 QAE19:QAE23 QKA19:QKA23 QTW19:QTW23 RDS19:RDS23 RNO19:RNO23 RXK19:RXK23 SHG19:SHG23 SRC19:SRC23 TAY19:TAY23 TKU19:TKU23 TUQ19:TUQ23 UEM19:UEM23 UOI19:UOI23 UYE19:UYE23 VIA19:VIA23 VRW19:VRW23 WBS19:WBS23 WLO19:WLO23 WVK19:WVK23 C65557:C65561 IY65557:IY65561 SU65557:SU65561 ACQ65557:ACQ65561 AMM65557:AMM65561 AWI65557:AWI65561 BGE65557:BGE65561 BQA65557:BQA65561 BZW65557:BZW65561 CJS65557:CJS65561 CTO65557:CTO65561 DDK65557:DDK65561 DNG65557:DNG65561 DXC65557:DXC65561 EGY65557:EGY65561 EQU65557:EQU65561 FAQ65557:FAQ65561 FKM65557:FKM65561 FUI65557:FUI65561 GEE65557:GEE65561 GOA65557:GOA65561 GXW65557:GXW65561 HHS65557:HHS65561 HRO65557:HRO65561 IBK65557:IBK65561 ILG65557:ILG65561 IVC65557:IVC65561 JEY65557:JEY65561 JOU65557:JOU65561 JYQ65557:JYQ65561 KIM65557:KIM65561 KSI65557:KSI65561 LCE65557:LCE65561 LMA65557:LMA65561 LVW65557:LVW65561 MFS65557:MFS65561 MPO65557:MPO65561 MZK65557:MZK65561 NJG65557:NJG65561 NTC65557:NTC65561 OCY65557:OCY65561 OMU65557:OMU65561 OWQ65557:OWQ65561 PGM65557:PGM65561 PQI65557:PQI65561 QAE65557:QAE65561 QKA65557:QKA65561 QTW65557:QTW65561 RDS65557:RDS65561 RNO65557:RNO65561 RXK65557:RXK65561 SHG65557:SHG65561 SRC65557:SRC65561 TAY65557:TAY65561 TKU65557:TKU65561 TUQ65557:TUQ65561 UEM65557:UEM65561 UOI65557:UOI65561 UYE65557:UYE65561 VIA65557:VIA65561 VRW65557:VRW65561 WBS65557:WBS65561 WLO65557:WLO65561 WVK65557:WVK65561 C131093:C131097 IY131093:IY131097 SU131093:SU131097 ACQ131093:ACQ131097 AMM131093:AMM131097 AWI131093:AWI131097 BGE131093:BGE131097 BQA131093:BQA131097 BZW131093:BZW131097 CJS131093:CJS131097 CTO131093:CTO131097 DDK131093:DDK131097 DNG131093:DNG131097 DXC131093:DXC131097 EGY131093:EGY131097 EQU131093:EQU131097 FAQ131093:FAQ131097 FKM131093:FKM131097 FUI131093:FUI131097 GEE131093:GEE131097 GOA131093:GOA131097 GXW131093:GXW131097 HHS131093:HHS131097 HRO131093:HRO131097 IBK131093:IBK131097 ILG131093:ILG131097 IVC131093:IVC131097 JEY131093:JEY131097 JOU131093:JOU131097 JYQ131093:JYQ131097 KIM131093:KIM131097 KSI131093:KSI131097 LCE131093:LCE131097 LMA131093:LMA131097 LVW131093:LVW131097 MFS131093:MFS131097 MPO131093:MPO131097 MZK131093:MZK131097 NJG131093:NJG131097 NTC131093:NTC131097 OCY131093:OCY131097 OMU131093:OMU131097 OWQ131093:OWQ131097 PGM131093:PGM131097 PQI131093:PQI131097 QAE131093:QAE131097 QKA131093:QKA131097 QTW131093:QTW131097 RDS131093:RDS131097 RNO131093:RNO131097 RXK131093:RXK131097 SHG131093:SHG131097 SRC131093:SRC131097 TAY131093:TAY131097 TKU131093:TKU131097 TUQ131093:TUQ131097 UEM131093:UEM131097 UOI131093:UOI131097 UYE131093:UYE131097 VIA131093:VIA131097 VRW131093:VRW131097 WBS131093:WBS131097 WLO131093:WLO131097 WVK131093:WVK131097 C196629:C196633 IY196629:IY196633 SU196629:SU196633 ACQ196629:ACQ196633 AMM196629:AMM196633 AWI196629:AWI196633 BGE196629:BGE196633 BQA196629:BQA196633 BZW196629:BZW196633 CJS196629:CJS196633 CTO196629:CTO196633 DDK196629:DDK196633 DNG196629:DNG196633 DXC196629:DXC196633 EGY196629:EGY196633 EQU196629:EQU196633 FAQ196629:FAQ196633 FKM196629:FKM196633 FUI196629:FUI196633 GEE196629:GEE196633 GOA196629:GOA196633 GXW196629:GXW196633 HHS196629:HHS196633 HRO196629:HRO196633 IBK196629:IBK196633 ILG196629:ILG196633 IVC196629:IVC196633 JEY196629:JEY196633 JOU196629:JOU196633 JYQ196629:JYQ196633 KIM196629:KIM196633 KSI196629:KSI196633 LCE196629:LCE196633 LMA196629:LMA196633 LVW196629:LVW196633 MFS196629:MFS196633 MPO196629:MPO196633 MZK196629:MZK196633 NJG196629:NJG196633 NTC196629:NTC196633 OCY196629:OCY196633 OMU196629:OMU196633 OWQ196629:OWQ196633 PGM196629:PGM196633 PQI196629:PQI196633 QAE196629:QAE196633 QKA196629:QKA196633 QTW196629:QTW196633 RDS196629:RDS196633 RNO196629:RNO196633 RXK196629:RXK196633 SHG196629:SHG196633 SRC196629:SRC196633 TAY196629:TAY196633 TKU196629:TKU196633 TUQ196629:TUQ196633 UEM196629:UEM196633 UOI196629:UOI196633 UYE196629:UYE196633 VIA196629:VIA196633 VRW196629:VRW196633 WBS196629:WBS196633 WLO196629:WLO196633 WVK196629:WVK196633 C262165:C262169 IY262165:IY262169 SU262165:SU262169 ACQ262165:ACQ262169 AMM262165:AMM262169 AWI262165:AWI262169 BGE262165:BGE262169 BQA262165:BQA262169 BZW262165:BZW262169 CJS262165:CJS262169 CTO262165:CTO262169 DDK262165:DDK262169 DNG262165:DNG262169 DXC262165:DXC262169 EGY262165:EGY262169 EQU262165:EQU262169 FAQ262165:FAQ262169 FKM262165:FKM262169 FUI262165:FUI262169 GEE262165:GEE262169 GOA262165:GOA262169 GXW262165:GXW262169 HHS262165:HHS262169 HRO262165:HRO262169 IBK262165:IBK262169 ILG262165:ILG262169 IVC262165:IVC262169 JEY262165:JEY262169 JOU262165:JOU262169 JYQ262165:JYQ262169 KIM262165:KIM262169 KSI262165:KSI262169 LCE262165:LCE262169 LMA262165:LMA262169 LVW262165:LVW262169 MFS262165:MFS262169 MPO262165:MPO262169 MZK262165:MZK262169 NJG262165:NJG262169 NTC262165:NTC262169 OCY262165:OCY262169 OMU262165:OMU262169 OWQ262165:OWQ262169 PGM262165:PGM262169 PQI262165:PQI262169 QAE262165:QAE262169 QKA262165:QKA262169 QTW262165:QTW262169 RDS262165:RDS262169 RNO262165:RNO262169 RXK262165:RXK262169 SHG262165:SHG262169 SRC262165:SRC262169 TAY262165:TAY262169 TKU262165:TKU262169 TUQ262165:TUQ262169 UEM262165:UEM262169 UOI262165:UOI262169 UYE262165:UYE262169 VIA262165:VIA262169 VRW262165:VRW262169 WBS262165:WBS262169 WLO262165:WLO262169 WVK262165:WVK262169 C327701:C327705 IY327701:IY327705 SU327701:SU327705 ACQ327701:ACQ327705 AMM327701:AMM327705 AWI327701:AWI327705 BGE327701:BGE327705 BQA327701:BQA327705 BZW327701:BZW327705 CJS327701:CJS327705 CTO327701:CTO327705 DDK327701:DDK327705 DNG327701:DNG327705 DXC327701:DXC327705 EGY327701:EGY327705 EQU327701:EQU327705 FAQ327701:FAQ327705 FKM327701:FKM327705 FUI327701:FUI327705 GEE327701:GEE327705 GOA327701:GOA327705 GXW327701:GXW327705 HHS327701:HHS327705 HRO327701:HRO327705 IBK327701:IBK327705 ILG327701:ILG327705 IVC327701:IVC327705 JEY327701:JEY327705 JOU327701:JOU327705 JYQ327701:JYQ327705 KIM327701:KIM327705 KSI327701:KSI327705 LCE327701:LCE327705 LMA327701:LMA327705 LVW327701:LVW327705 MFS327701:MFS327705 MPO327701:MPO327705 MZK327701:MZK327705 NJG327701:NJG327705 NTC327701:NTC327705 OCY327701:OCY327705 OMU327701:OMU327705 OWQ327701:OWQ327705 PGM327701:PGM327705 PQI327701:PQI327705 QAE327701:QAE327705 QKA327701:QKA327705 QTW327701:QTW327705 RDS327701:RDS327705 RNO327701:RNO327705 RXK327701:RXK327705 SHG327701:SHG327705 SRC327701:SRC327705 TAY327701:TAY327705 TKU327701:TKU327705 TUQ327701:TUQ327705 UEM327701:UEM327705 UOI327701:UOI327705 UYE327701:UYE327705 VIA327701:VIA327705 VRW327701:VRW327705 WBS327701:WBS327705 WLO327701:WLO327705 WVK327701:WVK327705 C393237:C393241 IY393237:IY393241 SU393237:SU393241 ACQ393237:ACQ393241 AMM393237:AMM393241 AWI393237:AWI393241 BGE393237:BGE393241 BQA393237:BQA393241 BZW393237:BZW393241 CJS393237:CJS393241 CTO393237:CTO393241 DDK393237:DDK393241 DNG393237:DNG393241 DXC393237:DXC393241 EGY393237:EGY393241 EQU393237:EQU393241 FAQ393237:FAQ393241 FKM393237:FKM393241 FUI393237:FUI393241 GEE393237:GEE393241 GOA393237:GOA393241 GXW393237:GXW393241 HHS393237:HHS393241 HRO393237:HRO393241 IBK393237:IBK393241 ILG393237:ILG393241 IVC393237:IVC393241 JEY393237:JEY393241 JOU393237:JOU393241 JYQ393237:JYQ393241 KIM393237:KIM393241 KSI393237:KSI393241 LCE393237:LCE393241 LMA393237:LMA393241 LVW393237:LVW393241 MFS393237:MFS393241 MPO393237:MPO393241 MZK393237:MZK393241 NJG393237:NJG393241 NTC393237:NTC393241 OCY393237:OCY393241 OMU393237:OMU393241 OWQ393237:OWQ393241 PGM393237:PGM393241 PQI393237:PQI393241 QAE393237:QAE393241 QKA393237:QKA393241 QTW393237:QTW393241 RDS393237:RDS393241 RNO393237:RNO393241 RXK393237:RXK393241 SHG393237:SHG393241 SRC393237:SRC393241 TAY393237:TAY393241 TKU393237:TKU393241 TUQ393237:TUQ393241 UEM393237:UEM393241 UOI393237:UOI393241 UYE393237:UYE393241 VIA393237:VIA393241 VRW393237:VRW393241 WBS393237:WBS393241 WLO393237:WLO393241 WVK393237:WVK393241 C458773:C458777 IY458773:IY458777 SU458773:SU458777 ACQ458773:ACQ458777 AMM458773:AMM458777 AWI458773:AWI458777 BGE458773:BGE458777 BQA458773:BQA458777 BZW458773:BZW458777 CJS458773:CJS458777 CTO458773:CTO458777 DDK458773:DDK458777 DNG458773:DNG458777 DXC458773:DXC458777 EGY458773:EGY458777 EQU458773:EQU458777 FAQ458773:FAQ458777 FKM458773:FKM458777 FUI458773:FUI458777 GEE458773:GEE458777 GOA458773:GOA458777 GXW458773:GXW458777 HHS458773:HHS458777 HRO458773:HRO458777 IBK458773:IBK458777 ILG458773:ILG458777 IVC458773:IVC458777 JEY458773:JEY458777 JOU458773:JOU458777 JYQ458773:JYQ458777 KIM458773:KIM458777 KSI458773:KSI458777 LCE458773:LCE458777 LMA458773:LMA458777 LVW458773:LVW458777 MFS458773:MFS458777 MPO458773:MPO458777 MZK458773:MZK458777 NJG458773:NJG458777 NTC458773:NTC458777 OCY458773:OCY458777 OMU458773:OMU458777 OWQ458773:OWQ458777 PGM458773:PGM458777 PQI458773:PQI458777 QAE458773:QAE458777 QKA458773:QKA458777 QTW458773:QTW458777 RDS458773:RDS458777 RNO458773:RNO458777 RXK458773:RXK458777 SHG458773:SHG458777 SRC458773:SRC458777 TAY458773:TAY458777 TKU458773:TKU458777 TUQ458773:TUQ458777 UEM458773:UEM458777 UOI458773:UOI458777 UYE458773:UYE458777 VIA458773:VIA458777 VRW458773:VRW458777 WBS458773:WBS458777 WLO458773:WLO458777 WVK458773:WVK458777 C524309:C524313 IY524309:IY524313 SU524309:SU524313 ACQ524309:ACQ524313 AMM524309:AMM524313 AWI524309:AWI524313 BGE524309:BGE524313 BQA524309:BQA524313 BZW524309:BZW524313 CJS524309:CJS524313 CTO524309:CTO524313 DDK524309:DDK524313 DNG524309:DNG524313 DXC524309:DXC524313 EGY524309:EGY524313 EQU524309:EQU524313 FAQ524309:FAQ524313 FKM524309:FKM524313 FUI524309:FUI524313 GEE524309:GEE524313 GOA524309:GOA524313 GXW524309:GXW524313 HHS524309:HHS524313 HRO524309:HRO524313 IBK524309:IBK524313 ILG524309:ILG524313 IVC524309:IVC524313 JEY524309:JEY524313 JOU524309:JOU524313 JYQ524309:JYQ524313 KIM524309:KIM524313 KSI524309:KSI524313 LCE524309:LCE524313 LMA524309:LMA524313 LVW524309:LVW524313 MFS524309:MFS524313 MPO524309:MPO524313 MZK524309:MZK524313 NJG524309:NJG524313 NTC524309:NTC524313 OCY524309:OCY524313 OMU524309:OMU524313 OWQ524309:OWQ524313 PGM524309:PGM524313 PQI524309:PQI524313 QAE524309:QAE524313 QKA524309:QKA524313 QTW524309:QTW524313 RDS524309:RDS524313 RNO524309:RNO524313 RXK524309:RXK524313 SHG524309:SHG524313 SRC524309:SRC524313 TAY524309:TAY524313 TKU524309:TKU524313 TUQ524309:TUQ524313 UEM524309:UEM524313 UOI524309:UOI524313 UYE524309:UYE524313 VIA524309:VIA524313 VRW524309:VRW524313 WBS524309:WBS524313 WLO524309:WLO524313 WVK524309:WVK524313 C589845:C589849 IY589845:IY589849 SU589845:SU589849 ACQ589845:ACQ589849 AMM589845:AMM589849 AWI589845:AWI589849 BGE589845:BGE589849 BQA589845:BQA589849 BZW589845:BZW589849 CJS589845:CJS589849 CTO589845:CTO589849 DDK589845:DDK589849 DNG589845:DNG589849 DXC589845:DXC589849 EGY589845:EGY589849 EQU589845:EQU589849 FAQ589845:FAQ589849 FKM589845:FKM589849 FUI589845:FUI589849 GEE589845:GEE589849 GOA589845:GOA589849 GXW589845:GXW589849 HHS589845:HHS589849 HRO589845:HRO589849 IBK589845:IBK589849 ILG589845:ILG589849 IVC589845:IVC589849 JEY589845:JEY589849 JOU589845:JOU589849 JYQ589845:JYQ589849 KIM589845:KIM589849 KSI589845:KSI589849 LCE589845:LCE589849 LMA589845:LMA589849 LVW589845:LVW589849 MFS589845:MFS589849 MPO589845:MPO589849 MZK589845:MZK589849 NJG589845:NJG589849 NTC589845:NTC589849 OCY589845:OCY589849 OMU589845:OMU589849 OWQ589845:OWQ589849 PGM589845:PGM589849 PQI589845:PQI589849 QAE589845:QAE589849 QKA589845:QKA589849 QTW589845:QTW589849 RDS589845:RDS589849 RNO589845:RNO589849 RXK589845:RXK589849 SHG589845:SHG589849 SRC589845:SRC589849 TAY589845:TAY589849 TKU589845:TKU589849 TUQ589845:TUQ589849 UEM589845:UEM589849 UOI589845:UOI589849 UYE589845:UYE589849 VIA589845:VIA589849 VRW589845:VRW589849 WBS589845:WBS589849 WLO589845:WLO589849 WVK589845:WVK589849 C655381:C655385 IY655381:IY655385 SU655381:SU655385 ACQ655381:ACQ655385 AMM655381:AMM655385 AWI655381:AWI655385 BGE655381:BGE655385 BQA655381:BQA655385 BZW655381:BZW655385 CJS655381:CJS655385 CTO655381:CTO655385 DDK655381:DDK655385 DNG655381:DNG655385 DXC655381:DXC655385 EGY655381:EGY655385 EQU655381:EQU655385 FAQ655381:FAQ655385 FKM655381:FKM655385 FUI655381:FUI655385 GEE655381:GEE655385 GOA655381:GOA655385 GXW655381:GXW655385 HHS655381:HHS655385 HRO655381:HRO655385 IBK655381:IBK655385 ILG655381:ILG655385 IVC655381:IVC655385 JEY655381:JEY655385 JOU655381:JOU655385 JYQ655381:JYQ655385 KIM655381:KIM655385 KSI655381:KSI655385 LCE655381:LCE655385 LMA655381:LMA655385 LVW655381:LVW655385 MFS655381:MFS655385 MPO655381:MPO655385 MZK655381:MZK655385 NJG655381:NJG655385 NTC655381:NTC655385 OCY655381:OCY655385 OMU655381:OMU655385 OWQ655381:OWQ655385 PGM655381:PGM655385 PQI655381:PQI655385 QAE655381:QAE655385 QKA655381:QKA655385 QTW655381:QTW655385 RDS655381:RDS655385 RNO655381:RNO655385 RXK655381:RXK655385 SHG655381:SHG655385 SRC655381:SRC655385 TAY655381:TAY655385 TKU655381:TKU655385 TUQ655381:TUQ655385 UEM655381:UEM655385 UOI655381:UOI655385 UYE655381:UYE655385 VIA655381:VIA655385 VRW655381:VRW655385 WBS655381:WBS655385 WLO655381:WLO655385 WVK655381:WVK655385 C720917:C720921 IY720917:IY720921 SU720917:SU720921 ACQ720917:ACQ720921 AMM720917:AMM720921 AWI720917:AWI720921 BGE720917:BGE720921 BQA720917:BQA720921 BZW720917:BZW720921 CJS720917:CJS720921 CTO720917:CTO720921 DDK720917:DDK720921 DNG720917:DNG720921 DXC720917:DXC720921 EGY720917:EGY720921 EQU720917:EQU720921 FAQ720917:FAQ720921 FKM720917:FKM720921 FUI720917:FUI720921 GEE720917:GEE720921 GOA720917:GOA720921 GXW720917:GXW720921 HHS720917:HHS720921 HRO720917:HRO720921 IBK720917:IBK720921 ILG720917:ILG720921 IVC720917:IVC720921 JEY720917:JEY720921 JOU720917:JOU720921 JYQ720917:JYQ720921 KIM720917:KIM720921 KSI720917:KSI720921 LCE720917:LCE720921 LMA720917:LMA720921 LVW720917:LVW720921 MFS720917:MFS720921 MPO720917:MPO720921 MZK720917:MZK720921 NJG720917:NJG720921 NTC720917:NTC720921 OCY720917:OCY720921 OMU720917:OMU720921 OWQ720917:OWQ720921 PGM720917:PGM720921 PQI720917:PQI720921 QAE720917:QAE720921 QKA720917:QKA720921 QTW720917:QTW720921 RDS720917:RDS720921 RNO720917:RNO720921 RXK720917:RXK720921 SHG720917:SHG720921 SRC720917:SRC720921 TAY720917:TAY720921 TKU720917:TKU720921 TUQ720917:TUQ720921 UEM720917:UEM720921 UOI720917:UOI720921 UYE720917:UYE720921 VIA720917:VIA720921 VRW720917:VRW720921 WBS720917:WBS720921 WLO720917:WLO720921 WVK720917:WVK720921 C786453:C786457 IY786453:IY786457 SU786453:SU786457 ACQ786453:ACQ786457 AMM786453:AMM786457 AWI786453:AWI786457 BGE786453:BGE786457 BQA786453:BQA786457 BZW786453:BZW786457 CJS786453:CJS786457 CTO786453:CTO786457 DDK786453:DDK786457 DNG786453:DNG786457 DXC786453:DXC786457 EGY786453:EGY786457 EQU786453:EQU786457 FAQ786453:FAQ786457 FKM786453:FKM786457 FUI786453:FUI786457 GEE786453:GEE786457 GOA786453:GOA786457 GXW786453:GXW786457 HHS786453:HHS786457 HRO786453:HRO786457 IBK786453:IBK786457 ILG786453:ILG786457 IVC786453:IVC786457 JEY786453:JEY786457 JOU786453:JOU786457 JYQ786453:JYQ786457 KIM786453:KIM786457 KSI786453:KSI786457 LCE786453:LCE786457 LMA786453:LMA786457 LVW786453:LVW786457 MFS786453:MFS786457 MPO786453:MPO786457 MZK786453:MZK786457 NJG786453:NJG786457 NTC786453:NTC786457 OCY786453:OCY786457 OMU786453:OMU786457 OWQ786453:OWQ786457 PGM786453:PGM786457 PQI786453:PQI786457 QAE786453:QAE786457 QKA786453:QKA786457 QTW786453:QTW786457 RDS786453:RDS786457 RNO786453:RNO786457 RXK786453:RXK786457 SHG786453:SHG786457 SRC786453:SRC786457 TAY786453:TAY786457 TKU786453:TKU786457 TUQ786453:TUQ786457 UEM786453:UEM786457 UOI786453:UOI786457 UYE786453:UYE786457 VIA786453:VIA786457 VRW786453:VRW786457 WBS786453:WBS786457 WLO786453:WLO786457 WVK786453:WVK786457 C851989:C851993 IY851989:IY851993 SU851989:SU851993 ACQ851989:ACQ851993 AMM851989:AMM851993 AWI851989:AWI851993 BGE851989:BGE851993 BQA851989:BQA851993 BZW851989:BZW851993 CJS851989:CJS851993 CTO851989:CTO851993 DDK851989:DDK851993 DNG851989:DNG851993 DXC851989:DXC851993 EGY851989:EGY851993 EQU851989:EQU851993 FAQ851989:FAQ851993 FKM851989:FKM851993 FUI851989:FUI851993 GEE851989:GEE851993 GOA851989:GOA851993 GXW851989:GXW851993 HHS851989:HHS851993 HRO851989:HRO851993 IBK851989:IBK851993 ILG851989:ILG851993 IVC851989:IVC851993 JEY851989:JEY851993 JOU851989:JOU851993 JYQ851989:JYQ851993 KIM851989:KIM851993 KSI851989:KSI851993 LCE851989:LCE851993 LMA851989:LMA851993 LVW851989:LVW851993 MFS851989:MFS851993 MPO851989:MPO851993 MZK851989:MZK851993 NJG851989:NJG851993 NTC851989:NTC851993 OCY851989:OCY851993 OMU851989:OMU851993 OWQ851989:OWQ851993 PGM851989:PGM851993 PQI851989:PQI851993 QAE851989:QAE851993 QKA851989:QKA851993 QTW851989:QTW851993 RDS851989:RDS851993 RNO851989:RNO851993 RXK851989:RXK851993 SHG851989:SHG851993 SRC851989:SRC851993 TAY851989:TAY851993 TKU851989:TKU851993 TUQ851989:TUQ851993 UEM851989:UEM851993 UOI851989:UOI851993 UYE851989:UYE851993 VIA851989:VIA851993 VRW851989:VRW851993 WBS851989:WBS851993 WLO851989:WLO851993 WVK851989:WVK851993 C917525:C917529 IY917525:IY917529 SU917525:SU917529 ACQ917525:ACQ917529 AMM917525:AMM917529 AWI917525:AWI917529 BGE917525:BGE917529 BQA917525:BQA917529 BZW917525:BZW917529 CJS917525:CJS917529 CTO917525:CTO917529 DDK917525:DDK917529 DNG917525:DNG917529 DXC917525:DXC917529 EGY917525:EGY917529 EQU917525:EQU917529 FAQ917525:FAQ917529 FKM917525:FKM917529 FUI917525:FUI917529 GEE917525:GEE917529 GOA917525:GOA917529 GXW917525:GXW917529 HHS917525:HHS917529 HRO917525:HRO917529 IBK917525:IBK917529 ILG917525:ILG917529 IVC917525:IVC917529 JEY917525:JEY917529 JOU917525:JOU917529 JYQ917525:JYQ917529 KIM917525:KIM917529 KSI917525:KSI917529 LCE917525:LCE917529 LMA917525:LMA917529 LVW917525:LVW917529 MFS917525:MFS917529 MPO917525:MPO917529 MZK917525:MZK917529 NJG917525:NJG917529 NTC917525:NTC917529 OCY917525:OCY917529 OMU917525:OMU917529 OWQ917525:OWQ917529 PGM917525:PGM917529 PQI917525:PQI917529 QAE917525:QAE917529 QKA917525:QKA917529 QTW917525:QTW917529 RDS917525:RDS917529 RNO917525:RNO917529 RXK917525:RXK917529 SHG917525:SHG917529 SRC917525:SRC917529 TAY917525:TAY917529 TKU917525:TKU917529 TUQ917525:TUQ917529 UEM917525:UEM917529 UOI917525:UOI917529 UYE917525:UYE917529 VIA917525:VIA917529 VRW917525:VRW917529 WBS917525:WBS917529 WLO917525:WLO917529 WVK917525:WVK917529 C983061:C983065 IY983061:IY983065 SU983061:SU983065 ACQ983061:ACQ983065 AMM983061:AMM983065 AWI983061:AWI983065 BGE983061:BGE983065 BQA983061:BQA983065 BZW983061:BZW983065 CJS983061:CJS983065 CTO983061:CTO983065 DDK983061:DDK983065 DNG983061:DNG983065 DXC983061:DXC983065 EGY983061:EGY983065 EQU983061:EQU983065 FAQ983061:FAQ983065 FKM983061:FKM983065 FUI983061:FUI983065 GEE983061:GEE983065 GOA983061:GOA983065 GXW983061:GXW983065 HHS983061:HHS983065 HRO983061:HRO983065 IBK983061:IBK983065 ILG983061:ILG983065 IVC983061:IVC983065 JEY983061:JEY983065 JOU983061:JOU983065 JYQ983061:JYQ983065 KIM983061:KIM983065 KSI983061:KSI983065 LCE983061:LCE983065 LMA983061:LMA983065 LVW983061:LVW983065 MFS983061:MFS983065 MPO983061:MPO983065 MZK983061:MZK983065 NJG983061:NJG983065 NTC983061:NTC983065 OCY983061:OCY983065 OMU983061:OMU983065 OWQ983061:OWQ983065 PGM983061:PGM983065 PQI983061:PQI983065 QAE983061:QAE983065 QKA983061:QKA983065 QTW983061:QTW983065 RDS983061:RDS983065 RNO983061:RNO983065 RXK983061:RXK983065 SHG983061:SHG983065 SRC983061:SRC983065 TAY983061:TAY983065 TKU983061:TKU983065 TUQ983061:TUQ983065 UEM983061:UEM983065 UOI983061:UOI983065 UYE983061:UYE983065 VIA983061:VIA983065 VRW983061:VRW983065 WBS983061:WBS983065 WLO983061:WLO983065 WVK983061:WVK983065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C65546:C65548 IY65546:IY65548 SU65546:SU65548 ACQ65546:ACQ65548 AMM65546:AMM65548 AWI65546:AWI65548 BGE65546:BGE65548 BQA65546:BQA65548 BZW65546:BZW65548 CJS65546:CJS65548 CTO65546:CTO65548 DDK65546:DDK65548 DNG65546:DNG65548 DXC65546:DXC65548 EGY65546:EGY65548 EQU65546:EQU65548 FAQ65546:FAQ65548 FKM65546:FKM65548 FUI65546:FUI65548 GEE65546:GEE65548 GOA65546:GOA65548 GXW65546:GXW65548 HHS65546:HHS65548 HRO65546:HRO65548 IBK65546:IBK65548 ILG65546:ILG65548 IVC65546:IVC65548 JEY65546:JEY65548 JOU65546:JOU65548 JYQ65546:JYQ65548 KIM65546:KIM65548 KSI65546:KSI65548 LCE65546:LCE65548 LMA65546:LMA65548 LVW65546:LVW65548 MFS65546:MFS65548 MPO65546:MPO65548 MZK65546:MZK65548 NJG65546:NJG65548 NTC65546:NTC65548 OCY65546:OCY65548 OMU65546:OMU65548 OWQ65546:OWQ65548 PGM65546:PGM65548 PQI65546:PQI65548 QAE65546:QAE65548 QKA65546:QKA65548 QTW65546:QTW65548 RDS65546:RDS65548 RNO65546:RNO65548 RXK65546:RXK65548 SHG65546:SHG65548 SRC65546:SRC65548 TAY65546:TAY65548 TKU65546:TKU65548 TUQ65546:TUQ65548 UEM65546:UEM65548 UOI65546:UOI65548 UYE65546:UYE65548 VIA65546:VIA65548 VRW65546:VRW65548 WBS65546:WBS65548 WLO65546:WLO65548 WVK65546:WVK65548 C131082:C131084 IY131082:IY131084 SU131082:SU131084 ACQ131082:ACQ131084 AMM131082:AMM131084 AWI131082:AWI131084 BGE131082:BGE131084 BQA131082:BQA131084 BZW131082:BZW131084 CJS131082:CJS131084 CTO131082:CTO131084 DDK131082:DDK131084 DNG131082:DNG131084 DXC131082:DXC131084 EGY131082:EGY131084 EQU131082:EQU131084 FAQ131082:FAQ131084 FKM131082:FKM131084 FUI131082:FUI131084 GEE131082:GEE131084 GOA131082:GOA131084 GXW131082:GXW131084 HHS131082:HHS131084 HRO131082:HRO131084 IBK131082:IBK131084 ILG131082:ILG131084 IVC131082:IVC131084 JEY131082:JEY131084 JOU131082:JOU131084 JYQ131082:JYQ131084 KIM131082:KIM131084 KSI131082:KSI131084 LCE131082:LCE131084 LMA131082:LMA131084 LVW131082:LVW131084 MFS131082:MFS131084 MPO131082:MPO131084 MZK131082:MZK131084 NJG131082:NJG131084 NTC131082:NTC131084 OCY131082:OCY131084 OMU131082:OMU131084 OWQ131082:OWQ131084 PGM131082:PGM131084 PQI131082:PQI131084 QAE131082:QAE131084 QKA131082:QKA131084 QTW131082:QTW131084 RDS131082:RDS131084 RNO131082:RNO131084 RXK131082:RXK131084 SHG131082:SHG131084 SRC131082:SRC131084 TAY131082:TAY131084 TKU131082:TKU131084 TUQ131082:TUQ131084 UEM131082:UEM131084 UOI131082:UOI131084 UYE131082:UYE131084 VIA131082:VIA131084 VRW131082:VRW131084 WBS131082:WBS131084 WLO131082:WLO131084 WVK131082:WVK131084 C196618:C196620 IY196618:IY196620 SU196618:SU196620 ACQ196618:ACQ196620 AMM196618:AMM196620 AWI196618:AWI196620 BGE196618:BGE196620 BQA196618:BQA196620 BZW196618:BZW196620 CJS196618:CJS196620 CTO196618:CTO196620 DDK196618:DDK196620 DNG196618:DNG196620 DXC196618:DXC196620 EGY196618:EGY196620 EQU196618:EQU196620 FAQ196618:FAQ196620 FKM196618:FKM196620 FUI196618:FUI196620 GEE196618:GEE196620 GOA196618:GOA196620 GXW196618:GXW196620 HHS196618:HHS196620 HRO196618:HRO196620 IBK196618:IBK196620 ILG196618:ILG196620 IVC196618:IVC196620 JEY196618:JEY196620 JOU196618:JOU196620 JYQ196618:JYQ196620 KIM196618:KIM196620 KSI196618:KSI196620 LCE196618:LCE196620 LMA196618:LMA196620 LVW196618:LVW196620 MFS196618:MFS196620 MPO196618:MPO196620 MZK196618:MZK196620 NJG196618:NJG196620 NTC196618:NTC196620 OCY196618:OCY196620 OMU196618:OMU196620 OWQ196618:OWQ196620 PGM196618:PGM196620 PQI196618:PQI196620 QAE196618:QAE196620 QKA196618:QKA196620 QTW196618:QTW196620 RDS196618:RDS196620 RNO196618:RNO196620 RXK196618:RXK196620 SHG196618:SHG196620 SRC196618:SRC196620 TAY196618:TAY196620 TKU196618:TKU196620 TUQ196618:TUQ196620 UEM196618:UEM196620 UOI196618:UOI196620 UYE196618:UYE196620 VIA196618:VIA196620 VRW196618:VRW196620 WBS196618:WBS196620 WLO196618:WLO196620 WVK196618:WVK196620 C262154:C262156 IY262154:IY262156 SU262154:SU262156 ACQ262154:ACQ262156 AMM262154:AMM262156 AWI262154:AWI262156 BGE262154:BGE262156 BQA262154:BQA262156 BZW262154:BZW262156 CJS262154:CJS262156 CTO262154:CTO262156 DDK262154:DDK262156 DNG262154:DNG262156 DXC262154:DXC262156 EGY262154:EGY262156 EQU262154:EQU262156 FAQ262154:FAQ262156 FKM262154:FKM262156 FUI262154:FUI262156 GEE262154:GEE262156 GOA262154:GOA262156 GXW262154:GXW262156 HHS262154:HHS262156 HRO262154:HRO262156 IBK262154:IBK262156 ILG262154:ILG262156 IVC262154:IVC262156 JEY262154:JEY262156 JOU262154:JOU262156 JYQ262154:JYQ262156 KIM262154:KIM262156 KSI262154:KSI262156 LCE262154:LCE262156 LMA262154:LMA262156 LVW262154:LVW262156 MFS262154:MFS262156 MPO262154:MPO262156 MZK262154:MZK262156 NJG262154:NJG262156 NTC262154:NTC262156 OCY262154:OCY262156 OMU262154:OMU262156 OWQ262154:OWQ262156 PGM262154:PGM262156 PQI262154:PQI262156 QAE262154:QAE262156 QKA262154:QKA262156 QTW262154:QTW262156 RDS262154:RDS262156 RNO262154:RNO262156 RXK262154:RXK262156 SHG262154:SHG262156 SRC262154:SRC262156 TAY262154:TAY262156 TKU262154:TKU262156 TUQ262154:TUQ262156 UEM262154:UEM262156 UOI262154:UOI262156 UYE262154:UYE262156 VIA262154:VIA262156 VRW262154:VRW262156 WBS262154:WBS262156 WLO262154:WLO262156 WVK262154:WVK262156 C327690:C327692 IY327690:IY327692 SU327690:SU327692 ACQ327690:ACQ327692 AMM327690:AMM327692 AWI327690:AWI327692 BGE327690:BGE327692 BQA327690:BQA327692 BZW327690:BZW327692 CJS327690:CJS327692 CTO327690:CTO327692 DDK327690:DDK327692 DNG327690:DNG327692 DXC327690:DXC327692 EGY327690:EGY327692 EQU327690:EQU327692 FAQ327690:FAQ327692 FKM327690:FKM327692 FUI327690:FUI327692 GEE327690:GEE327692 GOA327690:GOA327692 GXW327690:GXW327692 HHS327690:HHS327692 HRO327690:HRO327692 IBK327690:IBK327692 ILG327690:ILG327692 IVC327690:IVC327692 JEY327690:JEY327692 JOU327690:JOU327692 JYQ327690:JYQ327692 KIM327690:KIM327692 KSI327690:KSI327692 LCE327690:LCE327692 LMA327690:LMA327692 LVW327690:LVW327692 MFS327690:MFS327692 MPO327690:MPO327692 MZK327690:MZK327692 NJG327690:NJG327692 NTC327690:NTC327692 OCY327690:OCY327692 OMU327690:OMU327692 OWQ327690:OWQ327692 PGM327690:PGM327692 PQI327690:PQI327692 QAE327690:QAE327692 QKA327690:QKA327692 QTW327690:QTW327692 RDS327690:RDS327692 RNO327690:RNO327692 RXK327690:RXK327692 SHG327690:SHG327692 SRC327690:SRC327692 TAY327690:TAY327692 TKU327690:TKU327692 TUQ327690:TUQ327692 UEM327690:UEM327692 UOI327690:UOI327692 UYE327690:UYE327692 VIA327690:VIA327692 VRW327690:VRW327692 WBS327690:WBS327692 WLO327690:WLO327692 WVK327690:WVK327692 C393226:C393228 IY393226:IY393228 SU393226:SU393228 ACQ393226:ACQ393228 AMM393226:AMM393228 AWI393226:AWI393228 BGE393226:BGE393228 BQA393226:BQA393228 BZW393226:BZW393228 CJS393226:CJS393228 CTO393226:CTO393228 DDK393226:DDK393228 DNG393226:DNG393228 DXC393226:DXC393228 EGY393226:EGY393228 EQU393226:EQU393228 FAQ393226:FAQ393228 FKM393226:FKM393228 FUI393226:FUI393228 GEE393226:GEE393228 GOA393226:GOA393228 GXW393226:GXW393228 HHS393226:HHS393228 HRO393226:HRO393228 IBK393226:IBK393228 ILG393226:ILG393228 IVC393226:IVC393228 JEY393226:JEY393228 JOU393226:JOU393228 JYQ393226:JYQ393228 KIM393226:KIM393228 KSI393226:KSI393228 LCE393226:LCE393228 LMA393226:LMA393228 LVW393226:LVW393228 MFS393226:MFS393228 MPO393226:MPO393228 MZK393226:MZK393228 NJG393226:NJG393228 NTC393226:NTC393228 OCY393226:OCY393228 OMU393226:OMU393228 OWQ393226:OWQ393228 PGM393226:PGM393228 PQI393226:PQI393228 QAE393226:QAE393228 QKA393226:QKA393228 QTW393226:QTW393228 RDS393226:RDS393228 RNO393226:RNO393228 RXK393226:RXK393228 SHG393226:SHG393228 SRC393226:SRC393228 TAY393226:TAY393228 TKU393226:TKU393228 TUQ393226:TUQ393228 UEM393226:UEM393228 UOI393226:UOI393228 UYE393226:UYE393228 VIA393226:VIA393228 VRW393226:VRW393228 WBS393226:WBS393228 WLO393226:WLO393228 WVK393226:WVK393228 C458762:C458764 IY458762:IY458764 SU458762:SU458764 ACQ458762:ACQ458764 AMM458762:AMM458764 AWI458762:AWI458764 BGE458762:BGE458764 BQA458762:BQA458764 BZW458762:BZW458764 CJS458762:CJS458764 CTO458762:CTO458764 DDK458762:DDK458764 DNG458762:DNG458764 DXC458762:DXC458764 EGY458762:EGY458764 EQU458762:EQU458764 FAQ458762:FAQ458764 FKM458762:FKM458764 FUI458762:FUI458764 GEE458762:GEE458764 GOA458762:GOA458764 GXW458762:GXW458764 HHS458762:HHS458764 HRO458762:HRO458764 IBK458762:IBK458764 ILG458762:ILG458764 IVC458762:IVC458764 JEY458762:JEY458764 JOU458762:JOU458764 JYQ458762:JYQ458764 KIM458762:KIM458764 KSI458762:KSI458764 LCE458762:LCE458764 LMA458762:LMA458764 LVW458762:LVW458764 MFS458762:MFS458764 MPO458762:MPO458764 MZK458762:MZK458764 NJG458762:NJG458764 NTC458762:NTC458764 OCY458762:OCY458764 OMU458762:OMU458764 OWQ458762:OWQ458764 PGM458762:PGM458764 PQI458762:PQI458764 QAE458762:QAE458764 QKA458762:QKA458764 QTW458762:QTW458764 RDS458762:RDS458764 RNO458762:RNO458764 RXK458762:RXK458764 SHG458762:SHG458764 SRC458762:SRC458764 TAY458762:TAY458764 TKU458762:TKU458764 TUQ458762:TUQ458764 UEM458762:UEM458764 UOI458762:UOI458764 UYE458762:UYE458764 VIA458762:VIA458764 VRW458762:VRW458764 WBS458762:WBS458764 WLO458762:WLO458764 WVK458762:WVK458764 C524298:C524300 IY524298:IY524300 SU524298:SU524300 ACQ524298:ACQ524300 AMM524298:AMM524300 AWI524298:AWI524300 BGE524298:BGE524300 BQA524298:BQA524300 BZW524298:BZW524300 CJS524298:CJS524300 CTO524298:CTO524300 DDK524298:DDK524300 DNG524298:DNG524300 DXC524298:DXC524300 EGY524298:EGY524300 EQU524298:EQU524300 FAQ524298:FAQ524300 FKM524298:FKM524300 FUI524298:FUI524300 GEE524298:GEE524300 GOA524298:GOA524300 GXW524298:GXW524300 HHS524298:HHS524300 HRO524298:HRO524300 IBK524298:IBK524300 ILG524298:ILG524300 IVC524298:IVC524300 JEY524298:JEY524300 JOU524298:JOU524300 JYQ524298:JYQ524300 KIM524298:KIM524300 KSI524298:KSI524300 LCE524298:LCE524300 LMA524298:LMA524300 LVW524298:LVW524300 MFS524298:MFS524300 MPO524298:MPO524300 MZK524298:MZK524300 NJG524298:NJG524300 NTC524298:NTC524300 OCY524298:OCY524300 OMU524298:OMU524300 OWQ524298:OWQ524300 PGM524298:PGM524300 PQI524298:PQI524300 QAE524298:QAE524300 QKA524298:QKA524300 QTW524298:QTW524300 RDS524298:RDS524300 RNO524298:RNO524300 RXK524298:RXK524300 SHG524298:SHG524300 SRC524298:SRC524300 TAY524298:TAY524300 TKU524298:TKU524300 TUQ524298:TUQ524300 UEM524298:UEM524300 UOI524298:UOI524300 UYE524298:UYE524300 VIA524298:VIA524300 VRW524298:VRW524300 WBS524298:WBS524300 WLO524298:WLO524300 WVK524298:WVK524300 C589834:C589836 IY589834:IY589836 SU589834:SU589836 ACQ589834:ACQ589836 AMM589834:AMM589836 AWI589834:AWI589836 BGE589834:BGE589836 BQA589834:BQA589836 BZW589834:BZW589836 CJS589834:CJS589836 CTO589834:CTO589836 DDK589834:DDK589836 DNG589834:DNG589836 DXC589834:DXC589836 EGY589834:EGY589836 EQU589834:EQU589836 FAQ589834:FAQ589836 FKM589834:FKM589836 FUI589834:FUI589836 GEE589834:GEE589836 GOA589834:GOA589836 GXW589834:GXW589836 HHS589834:HHS589836 HRO589834:HRO589836 IBK589834:IBK589836 ILG589834:ILG589836 IVC589834:IVC589836 JEY589834:JEY589836 JOU589834:JOU589836 JYQ589834:JYQ589836 KIM589834:KIM589836 KSI589834:KSI589836 LCE589834:LCE589836 LMA589834:LMA589836 LVW589834:LVW589836 MFS589834:MFS589836 MPO589834:MPO589836 MZK589834:MZK589836 NJG589834:NJG589836 NTC589834:NTC589836 OCY589834:OCY589836 OMU589834:OMU589836 OWQ589834:OWQ589836 PGM589834:PGM589836 PQI589834:PQI589836 QAE589834:QAE589836 QKA589834:QKA589836 QTW589834:QTW589836 RDS589834:RDS589836 RNO589834:RNO589836 RXK589834:RXK589836 SHG589834:SHG589836 SRC589834:SRC589836 TAY589834:TAY589836 TKU589834:TKU589836 TUQ589834:TUQ589836 UEM589834:UEM589836 UOI589834:UOI589836 UYE589834:UYE589836 VIA589834:VIA589836 VRW589834:VRW589836 WBS589834:WBS589836 WLO589834:WLO589836 WVK589834:WVK589836 C655370:C655372 IY655370:IY655372 SU655370:SU655372 ACQ655370:ACQ655372 AMM655370:AMM655372 AWI655370:AWI655372 BGE655370:BGE655372 BQA655370:BQA655372 BZW655370:BZW655372 CJS655370:CJS655372 CTO655370:CTO655372 DDK655370:DDK655372 DNG655370:DNG655372 DXC655370:DXC655372 EGY655370:EGY655372 EQU655370:EQU655372 FAQ655370:FAQ655372 FKM655370:FKM655372 FUI655370:FUI655372 GEE655370:GEE655372 GOA655370:GOA655372 GXW655370:GXW655372 HHS655370:HHS655372 HRO655370:HRO655372 IBK655370:IBK655372 ILG655370:ILG655372 IVC655370:IVC655372 JEY655370:JEY655372 JOU655370:JOU655372 JYQ655370:JYQ655372 KIM655370:KIM655372 KSI655370:KSI655372 LCE655370:LCE655372 LMA655370:LMA655372 LVW655370:LVW655372 MFS655370:MFS655372 MPO655370:MPO655372 MZK655370:MZK655372 NJG655370:NJG655372 NTC655370:NTC655372 OCY655370:OCY655372 OMU655370:OMU655372 OWQ655370:OWQ655372 PGM655370:PGM655372 PQI655370:PQI655372 QAE655370:QAE655372 QKA655370:QKA655372 QTW655370:QTW655372 RDS655370:RDS655372 RNO655370:RNO655372 RXK655370:RXK655372 SHG655370:SHG655372 SRC655370:SRC655372 TAY655370:TAY655372 TKU655370:TKU655372 TUQ655370:TUQ655372 UEM655370:UEM655372 UOI655370:UOI655372 UYE655370:UYE655372 VIA655370:VIA655372 VRW655370:VRW655372 WBS655370:WBS655372 WLO655370:WLO655372 WVK655370:WVK655372 C720906:C720908 IY720906:IY720908 SU720906:SU720908 ACQ720906:ACQ720908 AMM720906:AMM720908 AWI720906:AWI720908 BGE720906:BGE720908 BQA720906:BQA720908 BZW720906:BZW720908 CJS720906:CJS720908 CTO720906:CTO720908 DDK720906:DDK720908 DNG720906:DNG720908 DXC720906:DXC720908 EGY720906:EGY720908 EQU720906:EQU720908 FAQ720906:FAQ720908 FKM720906:FKM720908 FUI720906:FUI720908 GEE720906:GEE720908 GOA720906:GOA720908 GXW720906:GXW720908 HHS720906:HHS720908 HRO720906:HRO720908 IBK720906:IBK720908 ILG720906:ILG720908 IVC720906:IVC720908 JEY720906:JEY720908 JOU720906:JOU720908 JYQ720906:JYQ720908 KIM720906:KIM720908 KSI720906:KSI720908 LCE720906:LCE720908 LMA720906:LMA720908 LVW720906:LVW720908 MFS720906:MFS720908 MPO720906:MPO720908 MZK720906:MZK720908 NJG720906:NJG720908 NTC720906:NTC720908 OCY720906:OCY720908 OMU720906:OMU720908 OWQ720906:OWQ720908 PGM720906:PGM720908 PQI720906:PQI720908 QAE720906:QAE720908 QKA720906:QKA720908 QTW720906:QTW720908 RDS720906:RDS720908 RNO720906:RNO720908 RXK720906:RXK720908 SHG720906:SHG720908 SRC720906:SRC720908 TAY720906:TAY720908 TKU720906:TKU720908 TUQ720906:TUQ720908 UEM720906:UEM720908 UOI720906:UOI720908 UYE720906:UYE720908 VIA720906:VIA720908 VRW720906:VRW720908 WBS720906:WBS720908 WLO720906:WLO720908 WVK720906:WVK720908 C786442:C786444 IY786442:IY786444 SU786442:SU786444 ACQ786442:ACQ786444 AMM786442:AMM786444 AWI786442:AWI786444 BGE786442:BGE786444 BQA786442:BQA786444 BZW786442:BZW786444 CJS786442:CJS786444 CTO786442:CTO786444 DDK786442:DDK786444 DNG786442:DNG786444 DXC786442:DXC786444 EGY786442:EGY786444 EQU786442:EQU786444 FAQ786442:FAQ786444 FKM786442:FKM786444 FUI786442:FUI786444 GEE786442:GEE786444 GOA786442:GOA786444 GXW786442:GXW786444 HHS786442:HHS786444 HRO786442:HRO786444 IBK786442:IBK786444 ILG786442:ILG786444 IVC786442:IVC786444 JEY786442:JEY786444 JOU786442:JOU786444 JYQ786442:JYQ786444 KIM786442:KIM786444 KSI786442:KSI786444 LCE786442:LCE786444 LMA786442:LMA786444 LVW786442:LVW786444 MFS786442:MFS786444 MPO786442:MPO786444 MZK786442:MZK786444 NJG786442:NJG786444 NTC786442:NTC786444 OCY786442:OCY786444 OMU786442:OMU786444 OWQ786442:OWQ786444 PGM786442:PGM786444 PQI786442:PQI786444 QAE786442:QAE786444 QKA786442:QKA786444 QTW786442:QTW786444 RDS786442:RDS786444 RNO786442:RNO786444 RXK786442:RXK786444 SHG786442:SHG786444 SRC786442:SRC786444 TAY786442:TAY786444 TKU786442:TKU786444 TUQ786442:TUQ786444 UEM786442:UEM786444 UOI786442:UOI786444 UYE786442:UYE786444 VIA786442:VIA786444 VRW786442:VRW786444 WBS786442:WBS786444 WLO786442:WLO786444 WVK786442:WVK786444 C851978:C851980 IY851978:IY851980 SU851978:SU851980 ACQ851978:ACQ851980 AMM851978:AMM851980 AWI851978:AWI851980 BGE851978:BGE851980 BQA851978:BQA851980 BZW851978:BZW851980 CJS851978:CJS851980 CTO851978:CTO851980 DDK851978:DDK851980 DNG851978:DNG851980 DXC851978:DXC851980 EGY851978:EGY851980 EQU851978:EQU851980 FAQ851978:FAQ851980 FKM851978:FKM851980 FUI851978:FUI851980 GEE851978:GEE851980 GOA851978:GOA851980 GXW851978:GXW851980 HHS851978:HHS851980 HRO851978:HRO851980 IBK851978:IBK851980 ILG851978:ILG851980 IVC851978:IVC851980 JEY851978:JEY851980 JOU851978:JOU851980 JYQ851978:JYQ851980 KIM851978:KIM851980 KSI851978:KSI851980 LCE851978:LCE851980 LMA851978:LMA851980 LVW851978:LVW851980 MFS851978:MFS851980 MPO851978:MPO851980 MZK851978:MZK851980 NJG851978:NJG851980 NTC851978:NTC851980 OCY851978:OCY851980 OMU851978:OMU851980 OWQ851978:OWQ851980 PGM851978:PGM851980 PQI851978:PQI851980 QAE851978:QAE851980 QKA851978:QKA851980 QTW851978:QTW851980 RDS851978:RDS851980 RNO851978:RNO851980 RXK851978:RXK851980 SHG851978:SHG851980 SRC851978:SRC851980 TAY851978:TAY851980 TKU851978:TKU851980 TUQ851978:TUQ851980 UEM851978:UEM851980 UOI851978:UOI851980 UYE851978:UYE851980 VIA851978:VIA851980 VRW851978:VRW851980 WBS851978:WBS851980 WLO851978:WLO851980 WVK851978:WVK851980 C917514:C917516 IY917514:IY917516 SU917514:SU917516 ACQ917514:ACQ917516 AMM917514:AMM917516 AWI917514:AWI917516 BGE917514:BGE917516 BQA917514:BQA917516 BZW917514:BZW917516 CJS917514:CJS917516 CTO917514:CTO917516 DDK917514:DDK917516 DNG917514:DNG917516 DXC917514:DXC917516 EGY917514:EGY917516 EQU917514:EQU917516 FAQ917514:FAQ917516 FKM917514:FKM917516 FUI917514:FUI917516 GEE917514:GEE917516 GOA917514:GOA917516 GXW917514:GXW917516 HHS917514:HHS917516 HRO917514:HRO917516 IBK917514:IBK917516 ILG917514:ILG917516 IVC917514:IVC917516 JEY917514:JEY917516 JOU917514:JOU917516 JYQ917514:JYQ917516 KIM917514:KIM917516 KSI917514:KSI917516 LCE917514:LCE917516 LMA917514:LMA917516 LVW917514:LVW917516 MFS917514:MFS917516 MPO917514:MPO917516 MZK917514:MZK917516 NJG917514:NJG917516 NTC917514:NTC917516 OCY917514:OCY917516 OMU917514:OMU917516 OWQ917514:OWQ917516 PGM917514:PGM917516 PQI917514:PQI917516 QAE917514:QAE917516 QKA917514:QKA917516 QTW917514:QTW917516 RDS917514:RDS917516 RNO917514:RNO917516 RXK917514:RXK917516 SHG917514:SHG917516 SRC917514:SRC917516 TAY917514:TAY917516 TKU917514:TKU917516 TUQ917514:TUQ917516 UEM917514:UEM917516 UOI917514:UOI917516 UYE917514:UYE917516 VIA917514:VIA917516 VRW917514:VRW917516 WBS917514:WBS917516 WLO917514:WLO917516 WVK917514:WVK917516 C983050:C983052 IY983050:IY983052 SU983050:SU983052 ACQ983050:ACQ983052 AMM983050:AMM983052 AWI983050:AWI983052 BGE983050:BGE983052 BQA983050:BQA983052 BZW983050:BZW983052 CJS983050:CJS983052 CTO983050:CTO983052 DDK983050:DDK983052 DNG983050:DNG983052 DXC983050:DXC983052 EGY983050:EGY983052 EQU983050:EQU983052 FAQ983050:FAQ983052 FKM983050:FKM983052 FUI983050:FUI983052 GEE983050:GEE983052 GOA983050:GOA983052 GXW983050:GXW983052 HHS983050:HHS983052 HRO983050:HRO983052 IBK983050:IBK983052 ILG983050:ILG983052 IVC983050:IVC983052 JEY983050:JEY983052 JOU983050:JOU983052 JYQ983050:JYQ983052 KIM983050:KIM983052 KSI983050:KSI983052 LCE983050:LCE983052 LMA983050:LMA983052 LVW983050:LVW983052 MFS983050:MFS983052 MPO983050:MPO983052 MZK983050:MZK983052 NJG983050:NJG983052 NTC983050:NTC983052 OCY983050:OCY983052 OMU983050:OMU983052 OWQ983050:OWQ983052 PGM983050:PGM983052 PQI983050:PQI983052 QAE983050:QAE983052 QKA983050:QKA983052 QTW983050:QTW983052 RDS983050:RDS983052 RNO983050:RNO983052 RXK983050:RXK983052 SHG983050:SHG983052 SRC983050:SRC983052 TAY983050:TAY983052 TKU983050:TKU983052 TUQ983050:TUQ983052 UEM983050:UEM983052 UOI983050:UOI983052 UYE983050:UYE983052 VIA983050:VIA983052 VRW983050:VRW983052 WBS983050:WBS983052 WLO983050:WLO983052 WVK983050:WVK983052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C34:C35 IY34:IY35 SU34:SU35 ACQ34:ACQ35 AMM34:AMM35 AWI34:AWI35 BGE34:BGE35 BQA34:BQA35 BZW34:BZW35 CJS34:CJS35 CTO34:CTO35 DDK34:DDK35 DNG34:DNG35 DXC34:DXC35 EGY34:EGY35 EQU34:EQU35 FAQ34:FAQ35 FKM34:FKM35 FUI34:FUI35 GEE34:GEE35 GOA34:GOA35 GXW34:GXW35 HHS34:HHS35 HRO34:HRO35 IBK34:IBK35 ILG34:ILG35 IVC34:IVC35 JEY34:JEY35 JOU34:JOU35 JYQ34:JYQ35 KIM34:KIM35 KSI34:KSI35 LCE34:LCE35 LMA34:LMA35 LVW34:LVW35 MFS34:MFS35 MPO34:MPO35 MZK34:MZK35 NJG34:NJG35 NTC34:NTC35 OCY34:OCY35 OMU34:OMU35 OWQ34:OWQ35 PGM34:PGM35 PQI34:PQI35 QAE34:QAE35 QKA34:QKA35 QTW34:QTW35 RDS34:RDS35 RNO34:RNO35 RXK34:RXK35 SHG34:SHG35 SRC34:SRC35 TAY34:TAY35 TKU34:TKU35 TUQ34:TUQ35 UEM34:UEM35 UOI34:UOI35 UYE34:UYE35 VIA34:VIA35 VRW34:VRW35 WBS34:WBS35 WLO34:WLO35 WVK34:WVK35 C65572:C65573 IY65572:IY65573 SU65572:SU65573 ACQ65572:ACQ65573 AMM65572:AMM65573 AWI65572:AWI65573 BGE65572:BGE65573 BQA65572:BQA65573 BZW65572:BZW65573 CJS65572:CJS65573 CTO65572:CTO65573 DDK65572:DDK65573 DNG65572:DNG65573 DXC65572:DXC65573 EGY65572:EGY65573 EQU65572:EQU65573 FAQ65572:FAQ65573 FKM65572:FKM65573 FUI65572:FUI65573 GEE65572:GEE65573 GOA65572:GOA65573 GXW65572:GXW65573 HHS65572:HHS65573 HRO65572:HRO65573 IBK65572:IBK65573 ILG65572:ILG65573 IVC65572:IVC65573 JEY65572:JEY65573 JOU65572:JOU65573 JYQ65572:JYQ65573 KIM65572:KIM65573 KSI65572:KSI65573 LCE65572:LCE65573 LMA65572:LMA65573 LVW65572:LVW65573 MFS65572:MFS65573 MPO65572:MPO65573 MZK65572:MZK65573 NJG65572:NJG65573 NTC65572:NTC65573 OCY65572:OCY65573 OMU65572:OMU65573 OWQ65572:OWQ65573 PGM65572:PGM65573 PQI65572:PQI65573 QAE65572:QAE65573 QKA65572:QKA65573 QTW65572:QTW65573 RDS65572:RDS65573 RNO65572:RNO65573 RXK65572:RXK65573 SHG65572:SHG65573 SRC65572:SRC65573 TAY65572:TAY65573 TKU65572:TKU65573 TUQ65572:TUQ65573 UEM65572:UEM65573 UOI65572:UOI65573 UYE65572:UYE65573 VIA65572:VIA65573 VRW65572:VRW65573 WBS65572:WBS65573 WLO65572:WLO65573 WVK65572:WVK65573 C131108:C131109 IY131108:IY131109 SU131108:SU131109 ACQ131108:ACQ131109 AMM131108:AMM131109 AWI131108:AWI131109 BGE131108:BGE131109 BQA131108:BQA131109 BZW131108:BZW131109 CJS131108:CJS131109 CTO131108:CTO131109 DDK131108:DDK131109 DNG131108:DNG131109 DXC131108:DXC131109 EGY131108:EGY131109 EQU131108:EQU131109 FAQ131108:FAQ131109 FKM131108:FKM131109 FUI131108:FUI131109 GEE131108:GEE131109 GOA131108:GOA131109 GXW131108:GXW131109 HHS131108:HHS131109 HRO131108:HRO131109 IBK131108:IBK131109 ILG131108:ILG131109 IVC131108:IVC131109 JEY131108:JEY131109 JOU131108:JOU131109 JYQ131108:JYQ131109 KIM131108:KIM131109 KSI131108:KSI131109 LCE131108:LCE131109 LMA131108:LMA131109 LVW131108:LVW131109 MFS131108:MFS131109 MPO131108:MPO131109 MZK131108:MZK131109 NJG131108:NJG131109 NTC131108:NTC131109 OCY131108:OCY131109 OMU131108:OMU131109 OWQ131108:OWQ131109 PGM131108:PGM131109 PQI131108:PQI131109 QAE131108:QAE131109 QKA131108:QKA131109 QTW131108:QTW131109 RDS131108:RDS131109 RNO131108:RNO131109 RXK131108:RXK131109 SHG131108:SHG131109 SRC131108:SRC131109 TAY131108:TAY131109 TKU131108:TKU131109 TUQ131108:TUQ131109 UEM131108:UEM131109 UOI131108:UOI131109 UYE131108:UYE131109 VIA131108:VIA131109 VRW131108:VRW131109 WBS131108:WBS131109 WLO131108:WLO131109 WVK131108:WVK131109 C196644:C196645 IY196644:IY196645 SU196644:SU196645 ACQ196644:ACQ196645 AMM196644:AMM196645 AWI196644:AWI196645 BGE196644:BGE196645 BQA196644:BQA196645 BZW196644:BZW196645 CJS196644:CJS196645 CTO196644:CTO196645 DDK196644:DDK196645 DNG196644:DNG196645 DXC196644:DXC196645 EGY196644:EGY196645 EQU196644:EQU196645 FAQ196644:FAQ196645 FKM196644:FKM196645 FUI196644:FUI196645 GEE196644:GEE196645 GOA196644:GOA196645 GXW196644:GXW196645 HHS196644:HHS196645 HRO196644:HRO196645 IBK196644:IBK196645 ILG196644:ILG196645 IVC196644:IVC196645 JEY196644:JEY196645 JOU196644:JOU196645 JYQ196644:JYQ196645 KIM196644:KIM196645 KSI196644:KSI196645 LCE196644:LCE196645 LMA196644:LMA196645 LVW196644:LVW196645 MFS196644:MFS196645 MPO196644:MPO196645 MZK196644:MZK196645 NJG196644:NJG196645 NTC196644:NTC196645 OCY196644:OCY196645 OMU196644:OMU196645 OWQ196644:OWQ196645 PGM196644:PGM196645 PQI196644:PQI196645 QAE196644:QAE196645 QKA196644:QKA196645 QTW196644:QTW196645 RDS196644:RDS196645 RNO196644:RNO196645 RXK196644:RXK196645 SHG196644:SHG196645 SRC196644:SRC196645 TAY196644:TAY196645 TKU196644:TKU196645 TUQ196644:TUQ196645 UEM196644:UEM196645 UOI196644:UOI196645 UYE196644:UYE196645 VIA196644:VIA196645 VRW196644:VRW196645 WBS196644:WBS196645 WLO196644:WLO196645 WVK196644:WVK196645 C262180:C262181 IY262180:IY262181 SU262180:SU262181 ACQ262180:ACQ262181 AMM262180:AMM262181 AWI262180:AWI262181 BGE262180:BGE262181 BQA262180:BQA262181 BZW262180:BZW262181 CJS262180:CJS262181 CTO262180:CTO262181 DDK262180:DDK262181 DNG262180:DNG262181 DXC262180:DXC262181 EGY262180:EGY262181 EQU262180:EQU262181 FAQ262180:FAQ262181 FKM262180:FKM262181 FUI262180:FUI262181 GEE262180:GEE262181 GOA262180:GOA262181 GXW262180:GXW262181 HHS262180:HHS262181 HRO262180:HRO262181 IBK262180:IBK262181 ILG262180:ILG262181 IVC262180:IVC262181 JEY262180:JEY262181 JOU262180:JOU262181 JYQ262180:JYQ262181 KIM262180:KIM262181 KSI262180:KSI262181 LCE262180:LCE262181 LMA262180:LMA262181 LVW262180:LVW262181 MFS262180:MFS262181 MPO262180:MPO262181 MZK262180:MZK262181 NJG262180:NJG262181 NTC262180:NTC262181 OCY262180:OCY262181 OMU262180:OMU262181 OWQ262180:OWQ262181 PGM262180:PGM262181 PQI262180:PQI262181 QAE262180:QAE262181 QKA262180:QKA262181 QTW262180:QTW262181 RDS262180:RDS262181 RNO262180:RNO262181 RXK262180:RXK262181 SHG262180:SHG262181 SRC262180:SRC262181 TAY262180:TAY262181 TKU262180:TKU262181 TUQ262180:TUQ262181 UEM262180:UEM262181 UOI262180:UOI262181 UYE262180:UYE262181 VIA262180:VIA262181 VRW262180:VRW262181 WBS262180:WBS262181 WLO262180:WLO262181 WVK262180:WVK262181 C327716:C327717 IY327716:IY327717 SU327716:SU327717 ACQ327716:ACQ327717 AMM327716:AMM327717 AWI327716:AWI327717 BGE327716:BGE327717 BQA327716:BQA327717 BZW327716:BZW327717 CJS327716:CJS327717 CTO327716:CTO327717 DDK327716:DDK327717 DNG327716:DNG327717 DXC327716:DXC327717 EGY327716:EGY327717 EQU327716:EQU327717 FAQ327716:FAQ327717 FKM327716:FKM327717 FUI327716:FUI327717 GEE327716:GEE327717 GOA327716:GOA327717 GXW327716:GXW327717 HHS327716:HHS327717 HRO327716:HRO327717 IBK327716:IBK327717 ILG327716:ILG327717 IVC327716:IVC327717 JEY327716:JEY327717 JOU327716:JOU327717 JYQ327716:JYQ327717 KIM327716:KIM327717 KSI327716:KSI327717 LCE327716:LCE327717 LMA327716:LMA327717 LVW327716:LVW327717 MFS327716:MFS327717 MPO327716:MPO327717 MZK327716:MZK327717 NJG327716:NJG327717 NTC327716:NTC327717 OCY327716:OCY327717 OMU327716:OMU327717 OWQ327716:OWQ327717 PGM327716:PGM327717 PQI327716:PQI327717 QAE327716:QAE327717 QKA327716:QKA327717 QTW327716:QTW327717 RDS327716:RDS327717 RNO327716:RNO327717 RXK327716:RXK327717 SHG327716:SHG327717 SRC327716:SRC327717 TAY327716:TAY327717 TKU327716:TKU327717 TUQ327716:TUQ327717 UEM327716:UEM327717 UOI327716:UOI327717 UYE327716:UYE327717 VIA327716:VIA327717 VRW327716:VRW327717 WBS327716:WBS327717 WLO327716:WLO327717 WVK327716:WVK327717 C393252:C393253 IY393252:IY393253 SU393252:SU393253 ACQ393252:ACQ393253 AMM393252:AMM393253 AWI393252:AWI393253 BGE393252:BGE393253 BQA393252:BQA393253 BZW393252:BZW393253 CJS393252:CJS393253 CTO393252:CTO393253 DDK393252:DDK393253 DNG393252:DNG393253 DXC393252:DXC393253 EGY393252:EGY393253 EQU393252:EQU393253 FAQ393252:FAQ393253 FKM393252:FKM393253 FUI393252:FUI393253 GEE393252:GEE393253 GOA393252:GOA393253 GXW393252:GXW393253 HHS393252:HHS393253 HRO393252:HRO393253 IBK393252:IBK393253 ILG393252:ILG393253 IVC393252:IVC393253 JEY393252:JEY393253 JOU393252:JOU393253 JYQ393252:JYQ393253 KIM393252:KIM393253 KSI393252:KSI393253 LCE393252:LCE393253 LMA393252:LMA393253 LVW393252:LVW393253 MFS393252:MFS393253 MPO393252:MPO393253 MZK393252:MZK393253 NJG393252:NJG393253 NTC393252:NTC393253 OCY393252:OCY393253 OMU393252:OMU393253 OWQ393252:OWQ393253 PGM393252:PGM393253 PQI393252:PQI393253 QAE393252:QAE393253 QKA393252:QKA393253 QTW393252:QTW393253 RDS393252:RDS393253 RNO393252:RNO393253 RXK393252:RXK393253 SHG393252:SHG393253 SRC393252:SRC393253 TAY393252:TAY393253 TKU393252:TKU393253 TUQ393252:TUQ393253 UEM393252:UEM393253 UOI393252:UOI393253 UYE393252:UYE393253 VIA393252:VIA393253 VRW393252:VRW393253 WBS393252:WBS393253 WLO393252:WLO393253 WVK393252:WVK393253 C458788:C458789 IY458788:IY458789 SU458788:SU458789 ACQ458788:ACQ458789 AMM458788:AMM458789 AWI458788:AWI458789 BGE458788:BGE458789 BQA458788:BQA458789 BZW458788:BZW458789 CJS458788:CJS458789 CTO458788:CTO458789 DDK458788:DDK458789 DNG458788:DNG458789 DXC458788:DXC458789 EGY458788:EGY458789 EQU458788:EQU458789 FAQ458788:FAQ458789 FKM458788:FKM458789 FUI458788:FUI458789 GEE458788:GEE458789 GOA458788:GOA458789 GXW458788:GXW458789 HHS458788:HHS458789 HRO458788:HRO458789 IBK458788:IBK458789 ILG458788:ILG458789 IVC458788:IVC458789 JEY458788:JEY458789 JOU458788:JOU458789 JYQ458788:JYQ458789 KIM458788:KIM458789 KSI458788:KSI458789 LCE458788:LCE458789 LMA458788:LMA458789 LVW458788:LVW458789 MFS458788:MFS458789 MPO458788:MPO458789 MZK458788:MZK458789 NJG458788:NJG458789 NTC458788:NTC458789 OCY458788:OCY458789 OMU458788:OMU458789 OWQ458788:OWQ458789 PGM458788:PGM458789 PQI458788:PQI458789 QAE458788:QAE458789 QKA458788:QKA458789 QTW458788:QTW458789 RDS458788:RDS458789 RNO458788:RNO458789 RXK458788:RXK458789 SHG458788:SHG458789 SRC458788:SRC458789 TAY458788:TAY458789 TKU458788:TKU458789 TUQ458788:TUQ458789 UEM458788:UEM458789 UOI458788:UOI458789 UYE458788:UYE458789 VIA458788:VIA458789 VRW458788:VRW458789 WBS458788:WBS458789 WLO458788:WLO458789 WVK458788:WVK458789 C524324:C524325 IY524324:IY524325 SU524324:SU524325 ACQ524324:ACQ524325 AMM524324:AMM524325 AWI524324:AWI524325 BGE524324:BGE524325 BQA524324:BQA524325 BZW524324:BZW524325 CJS524324:CJS524325 CTO524324:CTO524325 DDK524324:DDK524325 DNG524324:DNG524325 DXC524324:DXC524325 EGY524324:EGY524325 EQU524324:EQU524325 FAQ524324:FAQ524325 FKM524324:FKM524325 FUI524324:FUI524325 GEE524324:GEE524325 GOA524324:GOA524325 GXW524324:GXW524325 HHS524324:HHS524325 HRO524324:HRO524325 IBK524324:IBK524325 ILG524324:ILG524325 IVC524324:IVC524325 JEY524324:JEY524325 JOU524324:JOU524325 JYQ524324:JYQ524325 KIM524324:KIM524325 KSI524324:KSI524325 LCE524324:LCE524325 LMA524324:LMA524325 LVW524324:LVW524325 MFS524324:MFS524325 MPO524324:MPO524325 MZK524324:MZK524325 NJG524324:NJG524325 NTC524324:NTC524325 OCY524324:OCY524325 OMU524324:OMU524325 OWQ524324:OWQ524325 PGM524324:PGM524325 PQI524324:PQI524325 QAE524324:QAE524325 QKA524324:QKA524325 QTW524324:QTW524325 RDS524324:RDS524325 RNO524324:RNO524325 RXK524324:RXK524325 SHG524324:SHG524325 SRC524324:SRC524325 TAY524324:TAY524325 TKU524324:TKU524325 TUQ524324:TUQ524325 UEM524324:UEM524325 UOI524324:UOI524325 UYE524324:UYE524325 VIA524324:VIA524325 VRW524324:VRW524325 WBS524324:WBS524325 WLO524324:WLO524325 WVK524324:WVK524325 C589860:C589861 IY589860:IY589861 SU589860:SU589861 ACQ589860:ACQ589861 AMM589860:AMM589861 AWI589860:AWI589861 BGE589860:BGE589861 BQA589860:BQA589861 BZW589860:BZW589861 CJS589860:CJS589861 CTO589860:CTO589861 DDK589860:DDK589861 DNG589860:DNG589861 DXC589860:DXC589861 EGY589860:EGY589861 EQU589860:EQU589861 FAQ589860:FAQ589861 FKM589860:FKM589861 FUI589860:FUI589861 GEE589860:GEE589861 GOA589860:GOA589861 GXW589860:GXW589861 HHS589860:HHS589861 HRO589860:HRO589861 IBK589860:IBK589861 ILG589860:ILG589861 IVC589860:IVC589861 JEY589860:JEY589861 JOU589860:JOU589861 JYQ589860:JYQ589861 KIM589860:KIM589861 KSI589860:KSI589861 LCE589860:LCE589861 LMA589860:LMA589861 LVW589860:LVW589861 MFS589860:MFS589861 MPO589860:MPO589861 MZK589860:MZK589861 NJG589860:NJG589861 NTC589860:NTC589861 OCY589860:OCY589861 OMU589860:OMU589861 OWQ589860:OWQ589861 PGM589860:PGM589861 PQI589860:PQI589861 QAE589860:QAE589861 QKA589860:QKA589861 QTW589860:QTW589861 RDS589860:RDS589861 RNO589860:RNO589861 RXK589860:RXK589861 SHG589860:SHG589861 SRC589860:SRC589861 TAY589860:TAY589861 TKU589860:TKU589861 TUQ589860:TUQ589861 UEM589860:UEM589861 UOI589860:UOI589861 UYE589860:UYE589861 VIA589860:VIA589861 VRW589860:VRW589861 WBS589860:WBS589861 WLO589860:WLO589861 WVK589860:WVK589861 C655396:C655397 IY655396:IY655397 SU655396:SU655397 ACQ655396:ACQ655397 AMM655396:AMM655397 AWI655396:AWI655397 BGE655396:BGE655397 BQA655396:BQA655397 BZW655396:BZW655397 CJS655396:CJS655397 CTO655396:CTO655397 DDK655396:DDK655397 DNG655396:DNG655397 DXC655396:DXC655397 EGY655396:EGY655397 EQU655396:EQU655397 FAQ655396:FAQ655397 FKM655396:FKM655397 FUI655396:FUI655397 GEE655396:GEE655397 GOA655396:GOA655397 GXW655396:GXW655397 HHS655396:HHS655397 HRO655396:HRO655397 IBK655396:IBK655397 ILG655396:ILG655397 IVC655396:IVC655397 JEY655396:JEY655397 JOU655396:JOU655397 JYQ655396:JYQ655397 KIM655396:KIM655397 KSI655396:KSI655397 LCE655396:LCE655397 LMA655396:LMA655397 LVW655396:LVW655397 MFS655396:MFS655397 MPO655396:MPO655397 MZK655396:MZK655397 NJG655396:NJG655397 NTC655396:NTC655397 OCY655396:OCY655397 OMU655396:OMU655397 OWQ655396:OWQ655397 PGM655396:PGM655397 PQI655396:PQI655397 QAE655396:QAE655397 QKA655396:QKA655397 QTW655396:QTW655397 RDS655396:RDS655397 RNO655396:RNO655397 RXK655396:RXK655397 SHG655396:SHG655397 SRC655396:SRC655397 TAY655396:TAY655397 TKU655396:TKU655397 TUQ655396:TUQ655397 UEM655396:UEM655397 UOI655396:UOI655397 UYE655396:UYE655397 VIA655396:VIA655397 VRW655396:VRW655397 WBS655396:WBS655397 WLO655396:WLO655397 WVK655396:WVK655397 C720932:C720933 IY720932:IY720933 SU720932:SU720933 ACQ720932:ACQ720933 AMM720932:AMM720933 AWI720932:AWI720933 BGE720932:BGE720933 BQA720932:BQA720933 BZW720932:BZW720933 CJS720932:CJS720933 CTO720932:CTO720933 DDK720932:DDK720933 DNG720932:DNG720933 DXC720932:DXC720933 EGY720932:EGY720933 EQU720932:EQU720933 FAQ720932:FAQ720933 FKM720932:FKM720933 FUI720932:FUI720933 GEE720932:GEE720933 GOA720932:GOA720933 GXW720932:GXW720933 HHS720932:HHS720933 HRO720932:HRO720933 IBK720932:IBK720933 ILG720932:ILG720933 IVC720932:IVC720933 JEY720932:JEY720933 JOU720932:JOU720933 JYQ720932:JYQ720933 KIM720932:KIM720933 KSI720932:KSI720933 LCE720932:LCE720933 LMA720932:LMA720933 LVW720932:LVW720933 MFS720932:MFS720933 MPO720932:MPO720933 MZK720932:MZK720933 NJG720932:NJG720933 NTC720932:NTC720933 OCY720932:OCY720933 OMU720932:OMU720933 OWQ720932:OWQ720933 PGM720932:PGM720933 PQI720932:PQI720933 QAE720932:QAE720933 QKA720932:QKA720933 QTW720932:QTW720933 RDS720932:RDS720933 RNO720932:RNO720933 RXK720932:RXK720933 SHG720932:SHG720933 SRC720932:SRC720933 TAY720932:TAY720933 TKU720932:TKU720933 TUQ720932:TUQ720933 UEM720932:UEM720933 UOI720932:UOI720933 UYE720932:UYE720933 VIA720932:VIA720933 VRW720932:VRW720933 WBS720932:WBS720933 WLO720932:WLO720933 WVK720932:WVK720933 C786468:C786469 IY786468:IY786469 SU786468:SU786469 ACQ786468:ACQ786469 AMM786468:AMM786469 AWI786468:AWI786469 BGE786468:BGE786469 BQA786468:BQA786469 BZW786468:BZW786469 CJS786468:CJS786469 CTO786468:CTO786469 DDK786468:DDK786469 DNG786468:DNG786469 DXC786468:DXC786469 EGY786468:EGY786469 EQU786468:EQU786469 FAQ786468:FAQ786469 FKM786468:FKM786469 FUI786468:FUI786469 GEE786468:GEE786469 GOA786468:GOA786469 GXW786468:GXW786469 HHS786468:HHS786469 HRO786468:HRO786469 IBK786468:IBK786469 ILG786468:ILG786469 IVC786468:IVC786469 JEY786468:JEY786469 JOU786468:JOU786469 JYQ786468:JYQ786469 KIM786468:KIM786469 KSI786468:KSI786469 LCE786468:LCE786469 LMA786468:LMA786469 LVW786468:LVW786469 MFS786468:MFS786469 MPO786468:MPO786469 MZK786468:MZK786469 NJG786468:NJG786469 NTC786468:NTC786469 OCY786468:OCY786469 OMU786468:OMU786469 OWQ786468:OWQ786469 PGM786468:PGM786469 PQI786468:PQI786469 QAE786468:QAE786469 QKA786468:QKA786469 QTW786468:QTW786469 RDS786468:RDS786469 RNO786468:RNO786469 RXK786468:RXK786469 SHG786468:SHG786469 SRC786468:SRC786469 TAY786468:TAY786469 TKU786468:TKU786469 TUQ786468:TUQ786469 UEM786468:UEM786469 UOI786468:UOI786469 UYE786468:UYE786469 VIA786468:VIA786469 VRW786468:VRW786469 WBS786468:WBS786469 WLO786468:WLO786469 WVK786468:WVK786469 C852004:C852005 IY852004:IY852005 SU852004:SU852005 ACQ852004:ACQ852005 AMM852004:AMM852005 AWI852004:AWI852005 BGE852004:BGE852005 BQA852004:BQA852005 BZW852004:BZW852005 CJS852004:CJS852005 CTO852004:CTO852005 DDK852004:DDK852005 DNG852004:DNG852005 DXC852004:DXC852005 EGY852004:EGY852005 EQU852004:EQU852005 FAQ852004:FAQ852005 FKM852004:FKM852005 FUI852004:FUI852005 GEE852004:GEE852005 GOA852004:GOA852005 GXW852004:GXW852005 HHS852004:HHS852005 HRO852004:HRO852005 IBK852004:IBK852005 ILG852004:ILG852005 IVC852004:IVC852005 JEY852004:JEY852005 JOU852004:JOU852005 JYQ852004:JYQ852005 KIM852004:KIM852005 KSI852004:KSI852005 LCE852004:LCE852005 LMA852004:LMA852005 LVW852004:LVW852005 MFS852004:MFS852005 MPO852004:MPO852005 MZK852004:MZK852005 NJG852004:NJG852005 NTC852004:NTC852005 OCY852004:OCY852005 OMU852004:OMU852005 OWQ852004:OWQ852005 PGM852004:PGM852005 PQI852004:PQI852005 QAE852004:QAE852005 QKA852004:QKA852005 QTW852004:QTW852005 RDS852004:RDS852005 RNO852004:RNO852005 RXK852004:RXK852005 SHG852004:SHG852005 SRC852004:SRC852005 TAY852004:TAY852005 TKU852004:TKU852005 TUQ852004:TUQ852005 UEM852004:UEM852005 UOI852004:UOI852005 UYE852004:UYE852005 VIA852004:VIA852005 VRW852004:VRW852005 WBS852004:WBS852005 WLO852004:WLO852005 WVK852004:WVK852005 C917540:C917541 IY917540:IY917541 SU917540:SU917541 ACQ917540:ACQ917541 AMM917540:AMM917541 AWI917540:AWI917541 BGE917540:BGE917541 BQA917540:BQA917541 BZW917540:BZW917541 CJS917540:CJS917541 CTO917540:CTO917541 DDK917540:DDK917541 DNG917540:DNG917541 DXC917540:DXC917541 EGY917540:EGY917541 EQU917540:EQU917541 FAQ917540:FAQ917541 FKM917540:FKM917541 FUI917540:FUI917541 GEE917540:GEE917541 GOA917540:GOA917541 GXW917540:GXW917541 HHS917540:HHS917541 HRO917540:HRO917541 IBK917540:IBK917541 ILG917540:ILG917541 IVC917540:IVC917541 JEY917540:JEY917541 JOU917540:JOU917541 JYQ917540:JYQ917541 KIM917540:KIM917541 KSI917540:KSI917541 LCE917540:LCE917541 LMA917540:LMA917541 LVW917540:LVW917541 MFS917540:MFS917541 MPO917540:MPO917541 MZK917540:MZK917541 NJG917540:NJG917541 NTC917540:NTC917541 OCY917540:OCY917541 OMU917540:OMU917541 OWQ917540:OWQ917541 PGM917540:PGM917541 PQI917540:PQI917541 QAE917540:QAE917541 QKA917540:QKA917541 QTW917540:QTW917541 RDS917540:RDS917541 RNO917540:RNO917541 RXK917540:RXK917541 SHG917540:SHG917541 SRC917540:SRC917541 TAY917540:TAY917541 TKU917540:TKU917541 TUQ917540:TUQ917541 UEM917540:UEM917541 UOI917540:UOI917541 UYE917540:UYE917541 VIA917540:VIA917541 VRW917540:VRW917541 WBS917540:WBS917541 WLO917540:WLO917541 WVK917540:WVK917541 C983076:C983077 IY983076:IY983077 SU983076:SU983077 ACQ983076:ACQ983077 AMM983076:AMM983077 AWI983076:AWI983077 BGE983076:BGE983077 BQA983076:BQA983077 BZW983076:BZW983077 CJS983076:CJS983077 CTO983076:CTO983077 DDK983076:DDK983077 DNG983076:DNG983077 DXC983076:DXC983077 EGY983076:EGY983077 EQU983076:EQU983077 FAQ983076:FAQ983077 FKM983076:FKM983077 FUI983076:FUI983077 GEE983076:GEE983077 GOA983076:GOA983077 GXW983076:GXW983077 HHS983076:HHS983077 HRO983076:HRO983077 IBK983076:IBK983077 ILG983076:ILG983077 IVC983076:IVC983077 JEY983076:JEY983077 JOU983076:JOU983077 JYQ983076:JYQ983077 KIM983076:KIM983077 KSI983076:KSI983077 LCE983076:LCE983077 LMA983076:LMA983077 LVW983076:LVW983077 MFS983076:MFS983077 MPO983076:MPO983077 MZK983076:MZK983077 NJG983076:NJG983077 NTC983076:NTC983077 OCY983076:OCY983077 OMU983076:OMU983077 OWQ983076:OWQ983077 PGM983076:PGM983077 PQI983076:PQI983077 QAE983076:QAE983077 QKA983076:QKA983077 QTW983076:QTW983077 RDS983076:RDS983077 RNO983076:RNO983077 RXK983076:RXK983077 SHG983076:SHG983077 SRC983076:SRC983077 TAY983076:TAY983077 TKU983076:TKU983077 TUQ983076:TUQ983077 UEM983076:UEM983077 UOI983076:UOI983077 UYE983076:UYE983077 VIA983076:VIA983077 VRW983076:VRW983077 WBS983076:WBS983077 WLO983076:WLO983077 WVK983076:WVK983077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WVK983096:WVK983110 IY72:IY76 SU72:SU76 ACQ72:ACQ76 AMM72:AMM76 AWI72:AWI76 BGE72:BGE76 BQA72:BQA76 BZW72:BZW76 CJS72:CJS76 CTO72:CTO76 DDK72:DDK76 DNG72:DNG76 DXC72:DXC76 EGY72:EGY76 EQU72:EQU76 FAQ72:FAQ76 FKM72:FKM76 FUI72:FUI76 GEE72:GEE76 GOA72:GOA76 GXW72:GXW76 HHS72:HHS76 HRO72:HRO76 IBK72:IBK76 ILG72:ILG76 IVC72:IVC76 JEY72:JEY76 JOU72:JOU76 JYQ72:JYQ76 KIM72:KIM76 KSI72:KSI76 LCE72:LCE76 LMA72:LMA76 LVW72:LVW76 MFS72:MFS76 MPO72:MPO76 MZK72:MZK76 NJG72:NJG76 NTC72:NTC76 OCY72:OCY76 OMU72:OMU76 OWQ72:OWQ76 PGM72:PGM76 PQI72:PQI76 QAE72:QAE76 QKA72:QKA76 QTW72:QTW76 RDS72:RDS76 RNO72:RNO76 RXK72:RXK76 SHG72:SHG76 SRC72:SRC76 TAY72:TAY76 TKU72:TKU76 TUQ72:TUQ76 UEM72:UEM76 UOI72:UOI76 UYE72:UYE76 VIA72:VIA76 VRW72:VRW76 WBS72:WBS76 WLO72:WLO76 WVK72:WVK76 C65609:C65612 IY65609:IY65612 SU65609:SU65612 ACQ65609:ACQ65612 AMM65609:AMM65612 AWI65609:AWI65612 BGE65609:BGE65612 BQA65609:BQA65612 BZW65609:BZW65612 CJS65609:CJS65612 CTO65609:CTO65612 DDK65609:DDK65612 DNG65609:DNG65612 DXC65609:DXC65612 EGY65609:EGY65612 EQU65609:EQU65612 FAQ65609:FAQ65612 FKM65609:FKM65612 FUI65609:FUI65612 GEE65609:GEE65612 GOA65609:GOA65612 GXW65609:GXW65612 HHS65609:HHS65612 HRO65609:HRO65612 IBK65609:IBK65612 ILG65609:ILG65612 IVC65609:IVC65612 JEY65609:JEY65612 JOU65609:JOU65612 JYQ65609:JYQ65612 KIM65609:KIM65612 KSI65609:KSI65612 LCE65609:LCE65612 LMA65609:LMA65612 LVW65609:LVW65612 MFS65609:MFS65612 MPO65609:MPO65612 MZK65609:MZK65612 NJG65609:NJG65612 NTC65609:NTC65612 OCY65609:OCY65612 OMU65609:OMU65612 OWQ65609:OWQ65612 PGM65609:PGM65612 PQI65609:PQI65612 QAE65609:QAE65612 QKA65609:QKA65612 QTW65609:QTW65612 RDS65609:RDS65612 RNO65609:RNO65612 RXK65609:RXK65612 SHG65609:SHG65612 SRC65609:SRC65612 TAY65609:TAY65612 TKU65609:TKU65612 TUQ65609:TUQ65612 UEM65609:UEM65612 UOI65609:UOI65612 UYE65609:UYE65612 VIA65609:VIA65612 VRW65609:VRW65612 WBS65609:WBS65612 WLO65609:WLO65612 WVK65609:WVK65612 C131145:C131148 IY131145:IY131148 SU131145:SU131148 ACQ131145:ACQ131148 AMM131145:AMM131148 AWI131145:AWI131148 BGE131145:BGE131148 BQA131145:BQA131148 BZW131145:BZW131148 CJS131145:CJS131148 CTO131145:CTO131148 DDK131145:DDK131148 DNG131145:DNG131148 DXC131145:DXC131148 EGY131145:EGY131148 EQU131145:EQU131148 FAQ131145:FAQ131148 FKM131145:FKM131148 FUI131145:FUI131148 GEE131145:GEE131148 GOA131145:GOA131148 GXW131145:GXW131148 HHS131145:HHS131148 HRO131145:HRO131148 IBK131145:IBK131148 ILG131145:ILG131148 IVC131145:IVC131148 JEY131145:JEY131148 JOU131145:JOU131148 JYQ131145:JYQ131148 KIM131145:KIM131148 KSI131145:KSI131148 LCE131145:LCE131148 LMA131145:LMA131148 LVW131145:LVW131148 MFS131145:MFS131148 MPO131145:MPO131148 MZK131145:MZK131148 NJG131145:NJG131148 NTC131145:NTC131148 OCY131145:OCY131148 OMU131145:OMU131148 OWQ131145:OWQ131148 PGM131145:PGM131148 PQI131145:PQI131148 QAE131145:QAE131148 QKA131145:QKA131148 QTW131145:QTW131148 RDS131145:RDS131148 RNO131145:RNO131148 RXK131145:RXK131148 SHG131145:SHG131148 SRC131145:SRC131148 TAY131145:TAY131148 TKU131145:TKU131148 TUQ131145:TUQ131148 UEM131145:UEM131148 UOI131145:UOI131148 UYE131145:UYE131148 VIA131145:VIA131148 VRW131145:VRW131148 WBS131145:WBS131148 WLO131145:WLO131148 WVK131145:WVK131148 C196681:C196684 IY196681:IY196684 SU196681:SU196684 ACQ196681:ACQ196684 AMM196681:AMM196684 AWI196681:AWI196684 BGE196681:BGE196684 BQA196681:BQA196684 BZW196681:BZW196684 CJS196681:CJS196684 CTO196681:CTO196684 DDK196681:DDK196684 DNG196681:DNG196684 DXC196681:DXC196684 EGY196681:EGY196684 EQU196681:EQU196684 FAQ196681:FAQ196684 FKM196681:FKM196684 FUI196681:FUI196684 GEE196681:GEE196684 GOA196681:GOA196684 GXW196681:GXW196684 HHS196681:HHS196684 HRO196681:HRO196684 IBK196681:IBK196684 ILG196681:ILG196684 IVC196681:IVC196684 JEY196681:JEY196684 JOU196681:JOU196684 JYQ196681:JYQ196684 KIM196681:KIM196684 KSI196681:KSI196684 LCE196681:LCE196684 LMA196681:LMA196684 LVW196681:LVW196684 MFS196681:MFS196684 MPO196681:MPO196684 MZK196681:MZK196684 NJG196681:NJG196684 NTC196681:NTC196684 OCY196681:OCY196684 OMU196681:OMU196684 OWQ196681:OWQ196684 PGM196681:PGM196684 PQI196681:PQI196684 QAE196681:QAE196684 QKA196681:QKA196684 QTW196681:QTW196684 RDS196681:RDS196684 RNO196681:RNO196684 RXK196681:RXK196684 SHG196681:SHG196684 SRC196681:SRC196684 TAY196681:TAY196684 TKU196681:TKU196684 TUQ196681:TUQ196684 UEM196681:UEM196684 UOI196681:UOI196684 UYE196681:UYE196684 VIA196681:VIA196684 VRW196681:VRW196684 WBS196681:WBS196684 WLO196681:WLO196684 WVK196681:WVK196684 C262217:C262220 IY262217:IY262220 SU262217:SU262220 ACQ262217:ACQ262220 AMM262217:AMM262220 AWI262217:AWI262220 BGE262217:BGE262220 BQA262217:BQA262220 BZW262217:BZW262220 CJS262217:CJS262220 CTO262217:CTO262220 DDK262217:DDK262220 DNG262217:DNG262220 DXC262217:DXC262220 EGY262217:EGY262220 EQU262217:EQU262220 FAQ262217:FAQ262220 FKM262217:FKM262220 FUI262217:FUI262220 GEE262217:GEE262220 GOA262217:GOA262220 GXW262217:GXW262220 HHS262217:HHS262220 HRO262217:HRO262220 IBK262217:IBK262220 ILG262217:ILG262220 IVC262217:IVC262220 JEY262217:JEY262220 JOU262217:JOU262220 JYQ262217:JYQ262220 KIM262217:KIM262220 KSI262217:KSI262220 LCE262217:LCE262220 LMA262217:LMA262220 LVW262217:LVW262220 MFS262217:MFS262220 MPO262217:MPO262220 MZK262217:MZK262220 NJG262217:NJG262220 NTC262217:NTC262220 OCY262217:OCY262220 OMU262217:OMU262220 OWQ262217:OWQ262220 PGM262217:PGM262220 PQI262217:PQI262220 QAE262217:QAE262220 QKA262217:QKA262220 QTW262217:QTW262220 RDS262217:RDS262220 RNO262217:RNO262220 RXK262217:RXK262220 SHG262217:SHG262220 SRC262217:SRC262220 TAY262217:TAY262220 TKU262217:TKU262220 TUQ262217:TUQ262220 UEM262217:UEM262220 UOI262217:UOI262220 UYE262217:UYE262220 VIA262217:VIA262220 VRW262217:VRW262220 WBS262217:WBS262220 WLO262217:WLO262220 WVK262217:WVK262220 C327753:C327756 IY327753:IY327756 SU327753:SU327756 ACQ327753:ACQ327756 AMM327753:AMM327756 AWI327753:AWI327756 BGE327753:BGE327756 BQA327753:BQA327756 BZW327753:BZW327756 CJS327753:CJS327756 CTO327753:CTO327756 DDK327753:DDK327756 DNG327753:DNG327756 DXC327753:DXC327756 EGY327753:EGY327756 EQU327753:EQU327756 FAQ327753:FAQ327756 FKM327753:FKM327756 FUI327753:FUI327756 GEE327753:GEE327756 GOA327753:GOA327756 GXW327753:GXW327756 HHS327753:HHS327756 HRO327753:HRO327756 IBK327753:IBK327756 ILG327753:ILG327756 IVC327753:IVC327756 JEY327753:JEY327756 JOU327753:JOU327756 JYQ327753:JYQ327756 KIM327753:KIM327756 KSI327753:KSI327756 LCE327753:LCE327756 LMA327753:LMA327756 LVW327753:LVW327756 MFS327753:MFS327756 MPO327753:MPO327756 MZK327753:MZK327756 NJG327753:NJG327756 NTC327753:NTC327756 OCY327753:OCY327756 OMU327753:OMU327756 OWQ327753:OWQ327756 PGM327753:PGM327756 PQI327753:PQI327756 QAE327753:QAE327756 QKA327753:QKA327756 QTW327753:QTW327756 RDS327753:RDS327756 RNO327753:RNO327756 RXK327753:RXK327756 SHG327753:SHG327756 SRC327753:SRC327756 TAY327753:TAY327756 TKU327753:TKU327756 TUQ327753:TUQ327756 UEM327753:UEM327756 UOI327753:UOI327756 UYE327753:UYE327756 VIA327753:VIA327756 VRW327753:VRW327756 WBS327753:WBS327756 WLO327753:WLO327756 WVK327753:WVK327756 C393289:C393292 IY393289:IY393292 SU393289:SU393292 ACQ393289:ACQ393292 AMM393289:AMM393292 AWI393289:AWI393292 BGE393289:BGE393292 BQA393289:BQA393292 BZW393289:BZW393292 CJS393289:CJS393292 CTO393289:CTO393292 DDK393289:DDK393292 DNG393289:DNG393292 DXC393289:DXC393292 EGY393289:EGY393292 EQU393289:EQU393292 FAQ393289:FAQ393292 FKM393289:FKM393292 FUI393289:FUI393292 GEE393289:GEE393292 GOA393289:GOA393292 GXW393289:GXW393292 HHS393289:HHS393292 HRO393289:HRO393292 IBK393289:IBK393292 ILG393289:ILG393292 IVC393289:IVC393292 JEY393289:JEY393292 JOU393289:JOU393292 JYQ393289:JYQ393292 KIM393289:KIM393292 KSI393289:KSI393292 LCE393289:LCE393292 LMA393289:LMA393292 LVW393289:LVW393292 MFS393289:MFS393292 MPO393289:MPO393292 MZK393289:MZK393292 NJG393289:NJG393292 NTC393289:NTC393292 OCY393289:OCY393292 OMU393289:OMU393292 OWQ393289:OWQ393292 PGM393289:PGM393292 PQI393289:PQI393292 QAE393289:QAE393292 QKA393289:QKA393292 QTW393289:QTW393292 RDS393289:RDS393292 RNO393289:RNO393292 RXK393289:RXK393292 SHG393289:SHG393292 SRC393289:SRC393292 TAY393289:TAY393292 TKU393289:TKU393292 TUQ393289:TUQ393292 UEM393289:UEM393292 UOI393289:UOI393292 UYE393289:UYE393292 VIA393289:VIA393292 VRW393289:VRW393292 WBS393289:WBS393292 WLO393289:WLO393292 WVK393289:WVK393292 C458825:C458828 IY458825:IY458828 SU458825:SU458828 ACQ458825:ACQ458828 AMM458825:AMM458828 AWI458825:AWI458828 BGE458825:BGE458828 BQA458825:BQA458828 BZW458825:BZW458828 CJS458825:CJS458828 CTO458825:CTO458828 DDK458825:DDK458828 DNG458825:DNG458828 DXC458825:DXC458828 EGY458825:EGY458828 EQU458825:EQU458828 FAQ458825:FAQ458828 FKM458825:FKM458828 FUI458825:FUI458828 GEE458825:GEE458828 GOA458825:GOA458828 GXW458825:GXW458828 HHS458825:HHS458828 HRO458825:HRO458828 IBK458825:IBK458828 ILG458825:ILG458828 IVC458825:IVC458828 JEY458825:JEY458828 JOU458825:JOU458828 JYQ458825:JYQ458828 KIM458825:KIM458828 KSI458825:KSI458828 LCE458825:LCE458828 LMA458825:LMA458828 LVW458825:LVW458828 MFS458825:MFS458828 MPO458825:MPO458828 MZK458825:MZK458828 NJG458825:NJG458828 NTC458825:NTC458828 OCY458825:OCY458828 OMU458825:OMU458828 OWQ458825:OWQ458828 PGM458825:PGM458828 PQI458825:PQI458828 QAE458825:QAE458828 QKA458825:QKA458828 QTW458825:QTW458828 RDS458825:RDS458828 RNO458825:RNO458828 RXK458825:RXK458828 SHG458825:SHG458828 SRC458825:SRC458828 TAY458825:TAY458828 TKU458825:TKU458828 TUQ458825:TUQ458828 UEM458825:UEM458828 UOI458825:UOI458828 UYE458825:UYE458828 VIA458825:VIA458828 VRW458825:VRW458828 WBS458825:WBS458828 WLO458825:WLO458828 WVK458825:WVK458828 C524361:C524364 IY524361:IY524364 SU524361:SU524364 ACQ524361:ACQ524364 AMM524361:AMM524364 AWI524361:AWI524364 BGE524361:BGE524364 BQA524361:BQA524364 BZW524361:BZW524364 CJS524361:CJS524364 CTO524361:CTO524364 DDK524361:DDK524364 DNG524361:DNG524364 DXC524361:DXC524364 EGY524361:EGY524364 EQU524361:EQU524364 FAQ524361:FAQ524364 FKM524361:FKM524364 FUI524361:FUI524364 GEE524361:GEE524364 GOA524361:GOA524364 GXW524361:GXW524364 HHS524361:HHS524364 HRO524361:HRO524364 IBK524361:IBK524364 ILG524361:ILG524364 IVC524361:IVC524364 JEY524361:JEY524364 JOU524361:JOU524364 JYQ524361:JYQ524364 KIM524361:KIM524364 KSI524361:KSI524364 LCE524361:LCE524364 LMA524361:LMA524364 LVW524361:LVW524364 MFS524361:MFS524364 MPO524361:MPO524364 MZK524361:MZK524364 NJG524361:NJG524364 NTC524361:NTC524364 OCY524361:OCY524364 OMU524361:OMU524364 OWQ524361:OWQ524364 PGM524361:PGM524364 PQI524361:PQI524364 QAE524361:QAE524364 QKA524361:QKA524364 QTW524361:QTW524364 RDS524361:RDS524364 RNO524361:RNO524364 RXK524361:RXK524364 SHG524361:SHG524364 SRC524361:SRC524364 TAY524361:TAY524364 TKU524361:TKU524364 TUQ524361:TUQ524364 UEM524361:UEM524364 UOI524361:UOI524364 UYE524361:UYE524364 VIA524361:VIA524364 VRW524361:VRW524364 WBS524361:WBS524364 WLO524361:WLO524364 WVK524361:WVK524364 C589897:C589900 IY589897:IY589900 SU589897:SU589900 ACQ589897:ACQ589900 AMM589897:AMM589900 AWI589897:AWI589900 BGE589897:BGE589900 BQA589897:BQA589900 BZW589897:BZW589900 CJS589897:CJS589900 CTO589897:CTO589900 DDK589897:DDK589900 DNG589897:DNG589900 DXC589897:DXC589900 EGY589897:EGY589900 EQU589897:EQU589900 FAQ589897:FAQ589900 FKM589897:FKM589900 FUI589897:FUI589900 GEE589897:GEE589900 GOA589897:GOA589900 GXW589897:GXW589900 HHS589897:HHS589900 HRO589897:HRO589900 IBK589897:IBK589900 ILG589897:ILG589900 IVC589897:IVC589900 JEY589897:JEY589900 JOU589897:JOU589900 JYQ589897:JYQ589900 KIM589897:KIM589900 KSI589897:KSI589900 LCE589897:LCE589900 LMA589897:LMA589900 LVW589897:LVW589900 MFS589897:MFS589900 MPO589897:MPO589900 MZK589897:MZK589900 NJG589897:NJG589900 NTC589897:NTC589900 OCY589897:OCY589900 OMU589897:OMU589900 OWQ589897:OWQ589900 PGM589897:PGM589900 PQI589897:PQI589900 QAE589897:QAE589900 QKA589897:QKA589900 QTW589897:QTW589900 RDS589897:RDS589900 RNO589897:RNO589900 RXK589897:RXK589900 SHG589897:SHG589900 SRC589897:SRC589900 TAY589897:TAY589900 TKU589897:TKU589900 TUQ589897:TUQ589900 UEM589897:UEM589900 UOI589897:UOI589900 UYE589897:UYE589900 VIA589897:VIA589900 VRW589897:VRW589900 WBS589897:WBS589900 WLO589897:WLO589900 WVK589897:WVK589900 C655433:C655436 IY655433:IY655436 SU655433:SU655436 ACQ655433:ACQ655436 AMM655433:AMM655436 AWI655433:AWI655436 BGE655433:BGE655436 BQA655433:BQA655436 BZW655433:BZW655436 CJS655433:CJS655436 CTO655433:CTO655436 DDK655433:DDK655436 DNG655433:DNG655436 DXC655433:DXC655436 EGY655433:EGY655436 EQU655433:EQU655436 FAQ655433:FAQ655436 FKM655433:FKM655436 FUI655433:FUI655436 GEE655433:GEE655436 GOA655433:GOA655436 GXW655433:GXW655436 HHS655433:HHS655436 HRO655433:HRO655436 IBK655433:IBK655436 ILG655433:ILG655436 IVC655433:IVC655436 JEY655433:JEY655436 JOU655433:JOU655436 JYQ655433:JYQ655436 KIM655433:KIM655436 KSI655433:KSI655436 LCE655433:LCE655436 LMA655433:LMA655436 LVW655433:LVW655436 MFS655433:MFS655436 MPO655433:MPO655436 MZK655433:MZK655436 NJG655433:NJG655436 NTC655433:NTC655436 OCY655433:OCY655436 OMU655433:OMU655436 OWQ655433:OWQ655436 PGM655433:PGM655436 PQI655433:PQI655436 QAE655433:QAE655436 QKA655433:QKA655436 QTW655433:QTW655436 RDS655433:RDS655436 RNO655433:RNO655436 RXK655433:RXK655436 SHG655433:SHG655436 SRC655433:SRC655436 TAY655433:TAY655436 TKU655433:TKU655436 TUQ655433:TUQ655436 UEM655433:UEM655436 UOI655433:UOI655436 UYE655433:UYE655436 VIA655433:VIA655436 VRW655433:VRW655436 WBS655433:WBS655436 WLO655433:WLO655436 WVK655433:WVK655436 C720969:C720972 IY720969:IY720972 SU720969:SU720972 ACQ720969:ACQ720972 AMM720969:AMM720972 AWI720969:AWI720972 BGE720969:BGE720972 BQA720969:BQA720972 BZW720969:BZW720972 CJS720969:CJS720972 CTO720969:CTO720972 DDK720969:DDK720972 DNG720969:DNG720972 DXC720969:DXC720972 EGY720969:EGY720972 EQU720969:EQU720972 FAQ720969:FAQ720972 FKM720969:FKM720972 FUI720969:FUI720972 GEE720969:GEE720972 GOA720969:GOA720972 GXW720969:GXW720972 HHS720969:HHS720972 HRO720969:HRO720972 IBK720969:IBK720972 ILG720969:ILG720972 IVC720969:IVC720972 JEY720969:JEY720972 JOU720969:JOU720972 JYQ720969:JYQ720972 KIM720969:KIM720972 KSI720969:KSI720972 LCE720969:LCE720972 LMA720969:LMA720972 LVW720969:LVW720972 MFS720969:MFS720972 MPO720969:MPO720972 MZK720969:MZK720972 NJG720969:NJG720972 NTC720969:NTC720972 OCY720969:OCY720972 OMU720969:OMU720972 OWQ720969:OWQ720972 PGM720969:PGM720972 PQI720969:PQI720972 QAE720969:QAE720972 QKA720969:QKA720972 QTW720969:QTW720972 RDS720969:RDS720972 RNO720969:RNO720972 RXK720969:RXK720972 SHG720969:SHG720972 SRC720969:SRC720972 TAY720969:TAY720972 TKU720969:TKU720972 TUQ720969:TUQ720972 UEM720969:UEM720972 UOI720969:UOI720972 UYE720969:UYE720972 VIA720969:VIA720972 VRW720969:VRW720972 WBS720969:WBS720972 WLO720969:WLO720972 WVK720969:WVK720972 C786505:C786508 IY786505:IY786508 SU786505:SU786508 ACQ786505:ACQ786508 AMM786505:AMM786508 AWI786505:AWI786508 BGE786505:BGE786508 BQA786505:BQA786508 BZW786505:BZW786508 CJS786505:CJS786508 CTO786505:CTO786508 DDK786505:DDK786508 DNG786505:DNG786508 DXC786505:DXC786508 EGY786505:EGY786508 EQU786505:EQU786508 FAQ786505:FAQ786508 FKM786505:FKM786508 FUI786505:FUI786508 GEE786505:GEE786508 GOA786505:GOA786508 GXW786505:GXW786508 HHS786505:HHS786508 HRO786505:HRO786508 IBK786505:IBK786508 ILG786505:ILG786508 IVC786505:IVC786508 JEY786505:JEY786508 JOU786505:JOU786508 JYQ786505:JYQ786508 KIM786505:KIM786508 KSI786505:KSI786508 LCE786505:LCE786508 LMA786505:LMA786508 LVW786505:LVW786508 MFS786505:MFS786508 MPO786505:MPO786508 MZK786505:MZK786508 NJG786505:NJG786508 NTC786505:NTC786508 OCY786505:OCY786508 OMU786505:OMU786508 OWQ786505:OWQ786508 PGM786505:PGM786508 PQI786505:PQI786508 QAE786505:QAE786508 QKA786505:QKA786508 QTW786505:QTW786508 RDS786505:RDS786508 RNO786505:RNO786508 RXK786505:RXK786508 SHG786505:SHG786508 SRC786505:SRC786508 TAY786505:TAY786508 TKU786505:TKU786508 TUQ786505:TUQ786508 UEM786505:UEM786508 UOI786505:UOI786508 UYE786505:UYE786508 VIA786505:VIA786508 VRW786505:VRW786508 WBS786505:WBS786508 WLO786505:WLO786508 WVK786505:WVK786508 C852041:C852044 IY852041:IY852044 SU852041:SU852044 ACQ852041:ACQ852044 AMM852041:AMM852044 AWI852041:AWI852044 BGE852041:BGE852044 BQA852041:BQA852044 BZW852041:BZW852044 CJS852041:CJS852044 CTO852041:CTO852044 DDK852041:DDK852044 DNG852041:DNG852044 DXC852041:DXC852044 EGY852041:EGY852044 EQU852041:EQU852044 FAQ852041:FAQ852044 FKM852041:FKM852044 FUI852041:FUI852044 GEE852041:GEE852044 GOA852041:GOA852044 GXW852041:GXW852044 HHS852041:HHS852044 HRO852041:HRO852044 IBK852041:IBK852044 ILG852041:ILG852044 IVC852041:IVC852044 JEY852041:JEY852044 JOU852041:JOU852044 JYQ852041:JYQ852044 KIM852041:KIM852044 KSI852041:KSI852044 LCE852041:LCE852044 LMA852041:LMA852044 LVW852041:LVW852044 MFS852041:MFS852044 MPO852041:MPO852044 MZK852041:MZK852044 NJG852041:NJG852044 NTC852041:NTC852044 OCY852041:OCY852044 OMU852041:OMU852044 OWQ852041:OWQ852044 PGM852041:PGM852044 PQI852041:PQI852044 QAE852041:QAE852044 QKA852041:QKA852044 QTW852041:QTW852044 RDS852041:RDS852044 RNO852041:RNO852044 RXK852041:RXK852044 SHG852041:SHG852044 SRC852041:SRC852044 TAY852041:TAY852044 TKU852041:TKU852044 TUQ852041:TUQ852044 UEM852041:UEM852044 UOI852041:UOI852044 UYE852041:UYE852044 VIA852041:VIA852044 VRW852041:VRW852044 WBS852041:WBS852044 WLO852041:WLO852044 WVK852041:WVK852044 C917577:C917580 IY917577:IY917580 SU917577:SU917580 ACQ917577:ACQ917580 AMM917577:AMM917580 AWI917577:AWI917580 BGE917577:BGE917580 BQA917577:BQA917580 BZW917577:BZW917580 CJS917577:CJS917580 CTO917577:CTO917580 DDK917577:DDK917580 DNG917577:DNG917580 DXC917577:DXC917580 EGY917577:EGY917580 EQU917577:EQU917580 FAQ917577:FAQ917580 FKM917577:FKM917580 FUI917577:FUI917580 GEE917577:GEE917580 GOA917577:GOA917580 GXW917577:GXW917580 HHS917577:HHS917580 HRO917577:HRO917580 IBK917577:IBK917580 ILG917577:ILG917580 IVC917577:IVC917580 JEY917577:JEY917580 JOU917577:JOU917580 JYQ917577:JYQ917580 KIM917577:KIM917580 KSI917577:KSI917580 LCE917577:LCE917580 LMA917577:LMA917580 LVW917577:LVW917580 MFS917577:MFS917580 MPO917577:MPO917580 MZK917577:MZK917580 NJG917577:NJG917580 NTC917577:NTC917580 OCY917577:OCY917580 OMU917577:OMU917580 OWQ917577:OWQ917580 PGM917577:PGM917580 PQI917577:PQI917580 QAE917577:QAE917580 QKA917577:QKA917580 QTW917577:QTW917580 RDS917577:RDS917580 RNO917577:RNO917580 RXK917577:RXK917580 SHG917577:SHG917580 SRC917577:SRC917580 TAY917577:TAY917580 TKU917577:TKU917580 TUQ917577:TUQ917580 UEM917577:UEM917580 UOI917577:UOI917580 UYE917577:UYE917580 VIA917577:VIA917580 VRW917577:VRW917580 WBS917577:WBS917580 WLO917577:WLO917580 WVK917577:WVK917580 C983113:C983116 IY983113:IY983116 SU983113:SU983116 ACQ983113:ACQ983116 AMM983113:AMM983116 AWI983113:AWI983116 BGE983113:BGE983116 BQA983113:BQA983116 BZW983113:BZW983116 CJS983113:CJS983116 CTO983113:CTO983116 DDK983113:DDK983116 DNG983113:DNG983116 DXC983113:DXC983116 EGY983113:EGY983116 EQU983113:EQU983116 FAQ983113:FAQ983116 FKM983113:FKM983116 FUI983113:FUI983116 GEE983113:GEE983116 GOA983113:GOA983116 GXW983113:GXW983116 HHS983113:HHS983116 HRO983113:HRO983116 IBK983113:IBK983116 ILG983113:ILG983116 IVC983113:IVC983116 JEY983113:JEY983116 JOU983113:JOU983116 JYQ983113:JYQ983116 KIM983113:KIM983116 KSI983113:KSI983116 LCE983113:LCE983116 LMA983113:LMA983116 LVW983113:LVW983116 MFS983113:MFS983116 MPO983113:MPO983116 MZK983113:MZK983116 NJG983113:NJG983116 NTC983113:NTC983116 OCY983113:OCY983116 OMU983113:OMU983116 OWQ983113:OWQ983116 PGM983113:PGM983116 PQI983113:PQI983116 QAE983113:QAE983116 QKA983113:QKA983116 QTW983113:QTW983116 RDS983113:RDS983116 RNO983113:RNO983116 RXK983113:RXK983116 SHG983113:SHG983116 SRC983113:SRC983116 TAY983113:TAY983116 TKU983113:TKU983116 TUQ983113:TUQ983116 UEM983113:UEM983116 UOI983113:UOI983116 UYE983113:UYE983116 VIA983113:VIA983116 VRW983113:VRW983116 WBS983113:WBS983116 WLO983113:WLO983116 WVK983113:WVK983116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C103:C120 IY103:IY120 SU103:SU120 ACQ103:ACQ120 AMM103:AMM120 AWI103:AWI120 BGE103:BGE120 BQA103:BQA120 BZW103:BZW120 CJS103:CJS120 CTO103:CTO120 DDK103:DDK120 DNG103:DNG120 DXC103:DXC120 EGY103:EGY120 EQU103:EQU120 FAQ103:FAQ120 FKM103:FKM120 FUI103:FUI120 GEE103:GEE120 GOA103:GOA120 GXW103:GXW120 HHS103:HHS120 HRO103:HRO120 IBK103:IBK120 ILG103:ILG120 IVC103:IVC120 JEY103:JEY120 JOU103:JOU120 JYQ103:JYQ120 KIM103:KIM120 KSI103:KSI120 LCE103:LCE120 LMA103:LMA120 LVW103:LVW120 MFS103:MFS120 MPO103:MPO120 MZK103:MZK120 NJG103:NJG120 NTC103:NTC120 OCY103:OCY120 OMU103:OMU120 OWQ103:OWQ120 PGM103:PGM120 PQI103:PQI120 QAE103:QAE120 QKA103:QKA120 QTW103:QTW120 RDS103:RDS120 RNO103:RNO120 RXK103:RXK120 SHG103:SHG120 SRC103:SRC120 TAY103:TAY120 TKU103:TKU120 TUQ103:TUQ120 UEM103:UEM120 UOI103:UOI120 UYE103:UYE120 VIA103:VIA120 VRW103:VRW120 WBS103:WBS120 WLO103:WLO120 WVK103:WVK120 C65639:C65656 IY65639:IY65656 SU65639:SU65656 ACQ65639:ACQ65656 AMM65639:AMM65656 AWI65639:AWI65656 BGE65639:BGE65656 BQA65639:BQA65656 BZW65639:BZW65656 CJS65639:CJS65656 CTO65639:CTO65656 DDK65639:DDK65656 DNG65639:DNG65656 DXC65639:DXC65656 EGY65639:EGY65656 EQU65639:EQU65656 FAQ65639:FAQ65656 FKM65639:FKM65656 FUI65639:FUI65656 GEE65639:GEE65656 GOA65639:GOA65656 GXW65639:GXW65656 HHS65639:HHS65656 HRO65639:HRO65656 IBK65639:IBK65656 ILG65639:ILG65656 IVC65639:IVC65656 JEY65639:JEY65656 JOU65639:JOU65656 JYQ65639:JYQ65656 KIM65639:KIM65656 KSI65639:KSI65656 LCE65639:LCE65656 LMA65639:LMA65656 LVW65639:LVW65656 MFS65639:MFS65656 MPO65639:MPO65656 MZK65639:MZK65656 NJG65639:NJG65656 NTC65639:NTC65656 OCY65639:OCY65656 OMU65639:OMU65656 OWQ65639:OWQ65656 PGM65639:PGM65656 PQI65639:PQI65656 QAE65639:QAE65656 QKA65639:QKA65656 QTW65639:QTW65656 RDS65639:RDS65656 RNO65639:RNO65656 RXK65639:RXK65656 SHG65639:SHG65656 SRC65639:SRC65656 TAY65639:TAY65656 TKU65639:TKU65656 TUQ65639:TUQ65656 UEM65639:UEM65656 UOI65639:UOI65656 UYE65639:UYE65656 VIA65639:VIA65656 VRW65639:VRW65656 WBS65639:WBS65656 WLO65639:WLO65656 WVK65639:WVK65656 C131175:C131192 IY131175:IY131192 SU131175:SU131192 ACQ131175:ACQ131192 AMM131175:AMM131192 AWI131175:AWI131192 BGE131175:BGE131192 BQA131175:BQA131192 BZW131175:BZW131192 CJS131175:CJS131192 CTO131175:CTO131192 DDK131175:DDK131192 DNG131175:DNG131192 DXC131175:DXC131192 EGY131175:EGY131192 EQU131175:EQU131192 FAQ131175:FAQ131192 FKM131175:FKM131192 FUI131175:FUI131192 GEE131175:GEE131192 GOA131175:GOA131192 GXW131175:GXW131192 HHS131175:HHS131192 HRO131175:HRO131192 IBK131175:IBK131192 ILG131175:ILG131192 IVC131175:IVC131192 JEY131175:JEY131192 JOU131175:JOU131192 JYQ131175:JYQ131192 KIM131175:KIM131192 KSI131175:KSI131192 LCE131175:LCE131192 LMA131175:LMA131192 LVW131175:LVW131192 MFS131175:MFS131192 MPO131175:MPO131192 MZK131175:MZK131192 NJG131175:NJG131192 NTC131175:NTC131192 OCY131175:OCY131192 OMU131175:OMU131192 OWQ131175:OWQ131192 PGM131175:PGM131192 PQI131175:PQI131192 QAE131175:QAE131192 QKA131175:QKA131192 QTW131175:QTW131192 RDS131175:RDS131192 RNO131175:RNO131192 RXK131175:RXK131192 SHG131175:SHG131192 SRC131175:SRC131192 TAY131175:TAY131192 TKU131175:TKU131192 TUQ131175:TUQ131192 UEM131175:UEM131192 UOI131175:UOI131192 UYE131175:UYE131192 VIA131175:VIA131192 VRW131175:VRW131192 WBS131175:WBS131192 WLO131175:WLO131192 WVK131175:WVK131192 C196711:C196728 IY196711:IY196728 SU196711:SU196728 ACQ196711:ACQ196728 AMM196711:AMM196728 AWI196711:AWI196728 BGE196711:BGE196728 BQA196711:BQA196728 BZW196711:BZW196728 CJS196711:CJS196728 CTO196711:CTO196728 DDK196711:DDK196728 DNG196711:DNG196728 DXC196711:DXC196728 EGY196711:EGY196728 EQU196711:EQU196728 FAQ196711:FAQ196728 FKM196711:FKM196728 FUI196711:FUI196728 GEE196711:GEE196728 GOA196711:GOA196728 GXW196711:GXW196728 HHS196711:HHS196728 HRO196711:HRO196728 IBK196711:IBK196728 ILG196711:ILG196728 IVC196711:IVC196728 JEY196711:JEY196728 JOU196711:JOU196728 JYQ196711:JYQ196728 KIM196711:KIM196728 KSI196711:KSI196728 LCE196711:LCE196728 LMA196711:LMA196728 LVW196711:LVW196728 MFS196711:MFS196728 MPO196711:MPO196728 MZK196711:MZK196728 NJG196711:NJG196728 NTC196711:NTC196728 OCY196711:OCY196728 OMU196711:OMU196728 OWQ196711:OWQ196728 PGM196711:PGM196728 PQI196711:PQI196728 QAE196711:QAE196728 QKA196711:QKA196728 QTW196711:QTW196728 RDS196711:RDS196728 RNO196711:RNO196728 RXK196711:RXK196728 SHG196711:SHG196728 SRC196711:SRC196728 TAY196711:TAY196728 TKU196711:TKU196728 TUQ196711:TUQ196728 UEM196711:UEM196728 UOI196711:UOI196728 UYE196711:UYE196728 VIA196711:VIA196728 VRW196711:VRW196728 WBS196711:WBS196728 WLO196711:WLO196728 WVK196711:WVK196728 C262247:C262264 IY262247:IY262264 SU262247:SU262264 ACQ262247:ACQ262264 AMM262247:AMM262264 AWI262247:AWI262264 BGE262247:BGE262264 BQA262247:BQA262264 BZW262247:BZW262264 CJS262247:CJS262264 CTO262247:CTO262264 DDK262247:DDK262264 DNG262247:DNG262264 DXC262247:DXC262264 EGY262247:EGY262264 EQU262247:EQU262264 FAQ262247:FAQ262264 FKM262247:FKM262264 FUI262247:FUI262264 GEE262247:GEE262264 GOA262247:GOA262264 GXW262247:GXW262264 HHS262247:HHS262264 HRO262247:HRO262264 IBK262247:IBK262264 ILG262247:ILG262264 IVC262247:IVC262264 JEY262247:JEY262264 JOU262247:JOU262264 JYQ262247:JYQ262264 KIM262247:KIM262264 KSI262247:KSI262264 LCE262247:LCE262264 LMA262247:LMA262264 LVW262247:LVW262264 MFS262247:MFS262264 MPO262247:MPO262264 MZK262247:MZK262264 NJG262247:NJG262264 NTC262247:NTC262264 OCY262247:OCY262264 OMU262247:OMU262264 OWQ262247:OWQ262264 PGM262247:PGM262264 PQI262247:PQI262264 QAE262247:QAE262264 QKA262247:QKA262264 QTW262247:QTW262264 RDS262247:RDS262264 RNO262247:RNO262264 RXK262247:RXK262264 SHG262247:SHG262264 SRC262247:SRC262264 TAY262247:TAY262264 TKU262247:TKU262264 TUQ262247:TUQ262264 UEM262247:UEM262264 UOI262247:UOI262264 UYE262247:UYE262264 VIA262247:VIA262264 VRW262247:VRW262264 WBS262247:WBS262264 WLO262247:WLO262264 WVK262247:WVK262264 C327783:C327800 IY327783:IY327800 SU327783:SU327800 ACQ327783:ACQ327800 AMM327783:AMM327800 AWI327783:AWI327800 BGE327783:BGE327800 BQA327783:BQA327800 BZW327783:BZW327800 CJS327783:CJS327800 CTO327783:CTO327800 DDK327783:DDK327800 DNG327783:DNG327800 DXC327783:DXC327800 EGY327783:EGY327800 EQU327783:EQU327800 FAQ327783:FAQ327800 FKM327783:FKM327800 FUI327783:FUI327800 GEE327783:GEE327800 GOA327783:GOA327800 GXW327783:GXW327800 HHS327783:HHS327800 HRO327783:HRO327800 IBK327783:IBK327800 ILG327783:ILG327800 IVC327783:IVC327800 JEY327783:JEY327800 JOU327783:JOU327800 JYQ327783:JYQ327800 KIM327783:KIM327800 KSI327783:KSI327800 LCE327783:LCE327800 LMA327783:LMA327800 LVW327783:LVW327800 MFS327783:MFS327800 MPO327783:MPO327800 MZK327783:MZK327800 NJG327783:NJG327800 NTC327783:NTC327800 OCY327783:OCY327800 OMU327783:OMU327800 OWQ327783:OWQ327800 PGM327783:PGM327800 PQI327783:PQI327800 QAE327783:QAE327800 QKA327783:QKA327800 QTW327783:QTW327800 RDS327783:RDS327800 RNO327783:RNO327800 RXK327783:RXK327800 SHG327783:SHG327800 SRC327783:SRC327800 TAY327783:TAY327800 TKU327783:TKU327800 TUQ327783:TUQ327800 UEM327783:UEM327800 UOI327783:UOI327800 UYE327783:UYE327800 VIA327783:VIA327800 VRW327783:VRW327800 WBS327783:WBS327800 WLO327783:WLO327800 WVK327783:WVK327800 C393319:C393336 IY393319:IY393336 SU393319:SU393336 ACQ393319:ACQ393336 AMM393319:AMM393336 AWI393319:AWI393336 BGE393319:BGE393336 BQA393319:BQA393336 BZW393319:BZW393336 CJS393319:CJS393336 CTO393319:CTO393336 DDK393319:DDK393336 DNG393319:DNG393336 DXC393319:DXC393336 EGY393319:EGY393336 EQU393319:EQU393336 FAQ393319:FAQ393336 FKM393319:FKM393336 FUI393319:FUI393336 GEE393319:GEE393336 GOA393319:GOA393336 GXW393319:GXW393336 HHS393319:HHS393336 HRO393319:HRO393336 IBK393319:IBK393336 ILG393319:ILG393336 IVC393319:IVC393336 JEY393319:JEY393336 JOU393319:JOU393336 JYQ393319:JYQ393336 KIM393319:KIM393336 KSI393319:KSI393336 LCE393319:LCE393336 LMA393319:LMA393336 LVW393319:LVW393336 MFS393319:MFS393336 MPO393319:MPO393336 MZK393319:MZK393336 NJG393319:NJG393336 NTC393319:NTC393336 OCY393319:OCY393336 OMU393319:OMU393336 OWQ393319:OWQ393336 PGM393319:PGM393336 PQI393319:PQI393336 QAE393319:QAE393336 QKA393319:QKA393336 QTW393319:QTW393336 RDS393319:RDS393336 RNO393319:RNO393336 RXK393319:RXK393336 SHG393319:SHG393336 SRC393319:SRC393336 TAY393319:TAY393336 TKU393319:TKU393336 TUQ393319:TUQ393336 UEM393319:UEM393336 UOI393319:UOI393336 UYE393319:UYE393336 VIA393319:VIA393336 VRW393319:VRW393336 WBS393319:WBS393336 WLO393319:WLO393336 WVK393319:WVK393336 C458855:C458872 IY458855:IY458872 SU458855:SU458872 ACQ458855:ACQ458872 AMM458855:AMM458872 AWI458855:AWI458872 BGE458855:BGE458872 BQA458855:BQA458872 BZW458855:BZW458872 CJS458855:CJS458872 CTO458855:CTO458872 DDK458855:DDK458872 DNG458855:DNG458872 DXC458855:DXC458872 EGY458855:EGY458872 EQU458855:EQU458872 FAQ458855:FAQ458872 FKM458855:FKM458872 FUI458855:FUI458872 GEE458855:GEE458872 GOA458855:GOA458872 GXW458855:GXW458872 HHS458855:HHS458872 HRO458855:HRO458872 IBK458855:IBK458872 ILG458855:ILG458872 IVC458855:IVC458872 JEY458855:JEY458872 JOU458855:JOU458872 JYQ458855:JYQ458872 KIM458855:KIM458872 KSI458855:KSI458872 LCE458855:LCE458872 LMA458855:LMA458872 LVW458855:LVW458872 MFS458855:MFS458872 MPO458855:MPO458872 MZK458855:MZK458872 NJG458855:NJG458872 NTC458855:NTC458872 OCY458855:OCY458872 OMU458855:OMU458872 OWQ458855:OWQ458872 PGM458855:PGM458872 PQI458855:PQI458872 QAE458855:QAE458872 QKA458855:QKA458872 QTW458855:QTW458872 RDS458855:RDS458872 RNO458855:RNO458872 RXK458855:RXK458872 SHG458855:SHG458872 SRC458855:SRC458872 TAY458855:TAY458872 TKU458855:TKU458872 TUQ458855:TUQ458872 UEM458855:UEM458872 UOI458855:UOI458872 UYE458855:UYE458872 VIA458855:VIA458872 VRW458855:VRW458872 WBS458855:WBS458872 WLO458855:WLO458872 WVK458855:WVK458872 C524391:C524408 IY524391:IY524408 SU524391:SU524408 ACQ524391:ACQ524408 AMM524391:AMM524408 AWI524391:AWI524408 BGE524391:BGE524408 BQA524391:BQA524408 BZW524391:BZW524408 CJS524391:CJS524408 CTO524391:CTO524408 DDK524391:DDK524408 DNG524391:DNG524408 DXC524391:DXC524408 EGY524391:EGY524408 EQU524391:EQU524408 FAQ524391:FAQ524408 FKM524391:FKM524408 FUI524391:FUI524408 GEE524391:GEE524408 GOA524391:GOA524408 GXW524391:GXW524408 HHS524391:HHS524408 HRO524391:HRO524408 IBK524391:IBK524408 ILG524391:ILG524408 IVC524391:IVC524408 JEY524391:JEY524408 JOU524391:JOU524408 JYQ524391:JYQ524408 KIM524391:KIM524408 KSI524391:KSI524408 LCE524391:LCE524408 LMA524391:LMA524408 LVW524391:LVW524408 MFS524391:MFS524408 MPO524391:MPO524408 MZK524391:MZK524408 NJG524391:NJG524408 NTC524391:NTC524408 OCY524391:OCY524408 OMU524391:OMU524408 OWQ524391:OWQ524408 PGM524391:PGM524408 PQI524391:PQI524408 QAE524391:QAE524408 QKA524391:QKA524408 QTW524391:QTW524408 RDS524391:RDS524408 RNO524391:RNO524408 RXK524391:RXK524408 SHG524391:SHG524408 SRC524391:SRC524408 TAY524391:TAY524408 TKU524391:TKU524408 TUQ524391:TUQ524408 UEM524391:UEM524408 UOI524391:UOI524408 UYE524391:UYE524408 VIA524391:VIA524408 VRW524391:VRW524408 WBS524391:WBS524408 WLO524391:WLO524408 WVK524391:WVK524408 C589927:C589944 IY589927:IY589944 SU589927:SU589944 ACQ589927:ACQ589944 AMM589927:AMM589944 AWI589927:AWI589944 BGE589927:BGE589944 BQA589927:BQA589944 BZW589927:BZW589944 CJS589927:CJS589944 CTO589927:CTO589944 DDK589927:DDK589944 DNG589927:DNG589944 DXC589927:DXC589944 EGY589927:EGY589944 EQU589927:EQU589944 FAQ589927:FAQ589944 FKM589927:FKM589944 FUI589927:FUI589944 GEE589927:GEE589944 GOA589927:GOA589944 GXW589927:GXW589944 HHS589927:HHS589944 HRO589927:HRO589944 IBK589927:IBK589944 ILG589927:ILG589944 IVC589927:IVC589944 JEY589927:JEY589944 JOU589927:JOU589944 JYQ589927:JYQ589944 KIM589927:KIM589944 KSI589927:KSI589944 LCE589927:LCE589944 LMA589927:LMA589944 LVW589927:LVW589944 MFS589927:MFS589944 MPO589927:MPO589944 MZK589927:MZK589944 NJG589927:NJG589944 NTC589927:NTC589944 OCY589927:OCY589944 OMU589927:OMU589944 OWQ589927:OWQ589944 PGM589927:PGM589944 PQI589927:PQI589944 QAE589927:QAE589944 QKA589927:QKA589944 QTW589927:QTW589944 RDS589927:RDS589944 RNO589927:RNO589944 RXK589927:RXK589944 SHG589927:SHG589944 SRC589927:SRC589944 TAY589927:TAY589944 TKU589927:TKU589944 TUQ589927:TUQ589944 UEM589927:UEM589944 UOI589927:UOI589944 UYE589927:UYE589944 VIA589927:VIA589944 VRW589927:VRW589944 WBS589927:WBS589944 WLO589927:WLO589944 WVK589927:WVK589944 C655463:C655480 IY655463:IY655480 SU655463:SU655480 ACQ655463:ACQ655480 AMM655463:AMM655480 AWI655463:AWI655480 BGE655463:BGE655480 BQA655463:BQA655480 BZW655463:BZW655480 CJS655463:CJS655480 CTO655463:CTO655480 DDK655463:DDK655480 DNG655463:DNG655480 DXC655463:DXC655480 EGY655463:EGY655480 EQU655463:EQU655480 FAQ655463:FAQ655480 FKM655463:FKM655480 FUI655463:FUI655480 GEE655463:GEE655480 GOA655463:GOA655480 GXW655463:GXW655480 HHS655463:HHS655480 HRO655463:HRO655480 IBK655463:IBK655480 ILG655463:ILG655480 IVC655463:IVC655480 JEY655463:JEY655480 JOU655463:JOU655480 JYQ655463:JYQ655480 KIM655463:KIM655480 KSI655463:KSI655480 LCE655463:LCE655480 LMA655463:LMA655480 LVW655463:LVW655480 MFS655463:MFS655480 MPO655463:MPO655480 MZK655463:MZK655480 NJG655463:NJG655480 NTC655463:NTC655480 OCY655463:OCY655480 OMU655463:OMU655480 OWQ655463:OWQ655480 PGM655463:PGM655480 PQI655463:PQI655480 QAE655463:QAE655480 QKA655463:QKA655480 QTW655463:QTW655480 RDS655463:RDS655480 RNO655463:RNO655480 RXK655463:RXK655480 SHG655463:SHG655480 SRC655463:SRC655480 TAY655463:TAY655480 TKU655463:TKU655480 TUQ655463:TUQ655480 UEM655463:UEM655480 UOI655463:UOI655480 UYE655463:UYE655480 VIA655463:VIA655480 VRW655463:VRW655480 WBS655463:WBS655480 WLO655463:WLO655480 WVK655463:WVK655480 C720999:C721016 IY720999:IY721016 SU720999:SU721016 ACQ720999:ACQ721016 AMM720999:AMM721016 AWI720999:AWI721016 BGE720999:BGE721016 BQA720999:BQA721016 BZW720999:BZW721016 CJS720999:CJS721016 CTO720999:CTO721016 DDK720999:DDK721016 DNG720999:DNG721016 DXC720999:DXC721016 EGY720999:EGY721016 EQU720999:EQU721016 FAQ720999:FAQ721016 FKM720999:FKM721016 FUI720999:FUI721016 GEE720999:GEE721016 GOA720999:GOA721016 GXW720999:GXW721016 HHS720999:HHS721016 HRO720999:HRO721016 IBK720999:IBK721016 ILG720999:ILG721016 IVC720999:IVC721016 JEY720999:JEY721016 JOU720999:JOU721016 JYQ720999:JYQ721016 KIM720999:KIM721016 KSI720999:KSI721016 LCE720999:LCE721016 LMA720999:LMA721016 LVW720999:LVW721016 MFS720999:MFS721016 MPO720999:MPO721016 MZK720999:MZK721016 NJG720999:NJG721016 NTC720999:NTC721016 OCY720999:OCY721016 OMU720999:OMU721016 OWQ720999:OWQ721016 PGM720999:PGM721016 PQI720999:PQI721016 QAE720999:QAE721016 QKA720999:QKA721016 QTW720999:QTW721016 RDS720999:RDS721016 RNO720999:RNO721016 RXK720999:RXK721016 SHG720999:SHG721016 SRC720999:SRC721016 TAY720999:TAY721016 TKU720999:TKU721016 TUQ720999:TUQ721016 UEM720999:UEM721016 UOI720999:UOI721016 UYE720999:UYE721016 VIA720999:VIA721016 VRW720999:VRW721016 WBS720999:WBS721016 WLO720999:WLO721016 WVK720999:WVK721016 C786535:C786552 IY786535:IY786552 SU786535:SU786552 ACQ786535:ACQ786552 AMM786535:AMM786552 AWI786535:AWI786552 BGE786535:BGE786552 BQA786535:BQA786552 BZW786535:BZW786552 CJS786535:CJS786552 CTO786535:CTO786552 DDK786535:DDK786552 DNG786535:DNG786552 DXC786535:DXC786552 EGY786535:EGY786552 EQU786535:EQU786552 FAQ786535:FAQ786552 FKM786535:FKM786552 FUI786535:FUI786552 GEE786535:GEE786552 GOA786535:GOA786552 GXW786535:GXW786552 HHS786535:HHS786552 HRO786535:HRO786552 IBK786535:IBK786552 ILG786535:ILG786552 IVC786535:IVC786552 JEY786535:JEY786552 JOU786535:JOU786552 JYQ786535:JYQ786552 KIM786535:KIM786552 KSI786535:KSI786552 LCE786535:LCE786552 LMA786535:LMA786552 LVW786535:LVW786552 MFS786535:MFS786552 MPO786535:MPO786552 MZK786535:MZK786552 NJG786535:NJG786552 NTC786535:NTC786552 OCY786535:OCY786552 OMU786535:OMU786552 OWQ786535:OWQ786552 PGM786535:PGM786552 PQI786535:PQI786552 QAE786535:QAE786552 QKA786535:QKA786552 QTW786535:QTW786552 RDS786535:RDS786552 RNO786535:RNO786552 RXK786535:RXK786552 SHG786535:SHG786552 SRC786535:SRC786552 TAY786535:TAY786552 TKU786535:TKU786552 TUQ786535:TUQ786552 UEM786535:UEM786552 UOI786535:UOI786552 UYE786535:UYE786552 VIA786535:VIA786552 VRW786535:VRW786552 WBS786535:WBS786552 WLO786535:WLO786552 WVK786535:WVK786552 C852071:C852088 IY852071:IY852088 SU852071:SU852088 ACQ852071:ACQ852088 AMM852071:AMM852088 AWI852071:AWI852088 BGE852071:BGE852088 BQA852071:BQA852088 BZW852071:BZW852088 CJS852071:CJS852088 CTO852071:CTO852088 DDK852071:DDK852088 DNG852071:DNG852088 DXC852071:DXC852088 EGY852071:EGY852088 EQU852071:EQU852088 FAQ852071:FAQ852088 FKM852071:FKM852088 FUI852071:FUI852088 GEE852071:GEE852088 GOA852071:GOA852088 GXW852071:GXW852088 HHS852071:HHS852088 HRO852071:HRO852088 IBK852071:IBK852088 ILG852071:ILG852088 IVC852071:IVC852088 JEY852071:JEY852088 JOU852071:JOU852088 JYQ852071:JYQ852088 KIM852071:KIM852088 KSI852071:KSI852088 LCE852071:LCE852088 LMA852071:LMA852088 LVW852071:LVW852088 MFS852071:MFS852088 MPO852071:MPO852088 MZK852071:MZK852088 NJG852071:NJG852088 NTC852071:NTC852088 OCY852071:OCY852088 OMU852071:OMU852088 OWQ852071:OWQ852088 PGM852071:PGM852088 PQI852071:PQI852088 QAE852071:QAE852088 QKA852071:QKA852088 QTW852071:QTW852088 RDS852071:RDS852088 RNO852071:RNO852088 RXK852071:RXK852088 SHG852071:SHG852088 SRC852071:SRC852088 TAY852071:TAY852088 TKU852071:TKU852088 TUQ852071:TUQ852088 UEM852071:UEM852088 UOI852071:UOI852088 UYE852071:UYE852088 VIA852071:VIA852088 VRW852071:VRW852088 WBS852071:WBS852088 WLO852071:WLO852088 WVK852071:WVK852088 C917607:C917624 IY917607:IY917624 SU917607:SU917624 ACQ917607:ACQ917624 AMM917607:AMM917624 AWI917607:AWI917624 BGE917607:BGE917624 BQA917607:BQA917624 BZW917607:BZW917624 CJS917607:CJS917624 CTO917607:CTO917624 DDK917607:DDK917624 DNG917607:DNG917624 DXC917607:DXC917624 EGY917607:EGY917624 EQU917607:EQU917624 FAQ917607:FAQ917624 FKM917607:FKM917624 FUI917607:FUI917624 GEE917607:GEE917624 GOA917607:GOA917624 GXW917607:GXW917624 HHS917607:HHS917624 HRO917607:HRO917624 IBK917607:IBK917624 ILG917607:ILG917624 IVC917607:IVC917624 JEY917607:JEY917624 JOU917607:JOU917624 JYQ917607:JYQ917624 KIM917607:KIM917624 KSI917607:KSI917624 LCE917607:LCE917624 LMA917607:LMA917624 LVW917607:LVW917624 MFS917607:MFS917624 MPO917607:MPO917624 MZK917607:MZK917624 NJG917607:NJG917624 NTC917607:NTC917624 OCY917607:OCY917624 OMU917607:OMU917624 OWQ917607:OWQ917624 PGM917607:PGM917624 PQI917607:PQI917624 QAE917607:QAE917624 QKA917607:QKA917624 QTW917607:QTW917624 RDS917607:RDS917624 RNO917607:RNO917624 RXK917607:RXK917624 SHG917607:SHG917624 SRC917607:SRC917624 TAY917607:TAY917624 TKU917607:TKU917624 TUQ917607:TUQ917624 UEM917607:UEM917624 UOI917607:UOI917624 UYE917607:UYE917624 VIA917607:VIA917624 VRW917607:VRW917624 WBS917607:WBS917624 WLO917607:WLO917624 WVK917607:WVK917624 C983143:C983160 IY983143:IY983160 SU983143:SU983160 ACQ983143:ACQ983160 AMM983143:AMM983160 AWI983143:AWI983160 BGE983143:BGE983160 BQA983143:BQA983160 BZW983143:BZW983160 CJS983143:CJS983160 CTO983143:CTO983160 DDK983143:DDK983160 DNG983143:DNG983160 DXC983143:DXC983160 EGY983143:EGY983160 EQU983143:EQU983160 FAQ983143:FAQ983160 FKM983143:FKM983160 FUI983143:FUI983160 GEE983143:GEE983160 GOA983143:GOA983160 GXW983143:GXW983160 HHS983143:HHS983160 HRO983143:HRO983160 IBK983143:IBK983160 ILG983143:ILG983160 IVC983143:IVC983160 JEY983143:JEY983160 JOU983143:JOU983160 JYQ983143:JYQ983160 KIM983143:KIM983160 KSI983143:KSI983160 LCE983143:LCE983160 LMA983143:LMA983160 LVW983143:LVW983160 MFS983143:MFS983160 MPO983143:MPO983160 MZK983143:MZK983160 NJG983143:NJG983160 NTC983143:NTC983160 OCY983143:OCY983160 OMU983143:OMU983160 OWQ983143:OWQ983160 PGM983143:PGM983160 PQI983143:PQI983160 QAE983143:QAE983160 QKA983143:QKA983160 QTW983143:QTW983160 RDS983143:RDS983160 RNO983143:RNO983160 RXK983143:RXK983160 SHG983143:SHG983160 SRC983143:SRC983160 TAY983143:TAY983160 TKU983143:TKU983160 TUQ983143:TUQ983160 UEM983143:UEM983160 UOI983143:UOI983160 UYE983143:UYE983160 VIA983143:VIA983160 VRW983143:VRW983160 WBS983143:WBS983160 WLO983143:WLO983160 WVK983143:WVK983160 C133:C155 IY133:IY155 SU133:SU155 ACQ133:ACQ155 AMM133:AMM155 AWI133:AWI155 BGE133:BGE155 BQA133:BQA155 BZW133:BZW155 CJS133:CJS155 CTO133:CTO155 DDK133:DDK155 DNG133:DNG155 DXC133:DXC155 EGY133:EGY155 EQU133:EQU155 FAQ133:FAQ155 FKM133:FKM155 FUI133:FUI155 GEE133:GEE155 GOA133:GOA155 GXW133:GXW155 HHS133:HHS155 HRO133:HRO155 IBK133:IBK155 ILG133:ILG155 IVC133:IVC155 JEY133:JEY155 JOU133:JOU155 JYQ133:JYQ155 KIM133:KIM155 KSI133:KSI155 LCE133:LCE155 LMA133:LMA155 LVW133:LVW155 MFS133:MFS155 MPO133:MPO155 MZK133:MZK155 NJG133:NJG155 NTC133:NTC155 OCY133:OCY155 OMU133:OMU155 OWQ133:OWQ155 PGM133:PGM155 PQI133:PQI155 QAE133:QAE155 QKA133:QKA155 QTW133:QTW155 RDS133:RDS155 RNO133:RNO155 RXK133:RXK155 SHG133:SHG155 SRC133:SRC155 TAY133:TAY155 TKU133:TKU155 TUQ133:TUQ155 UEM133:UEM155 UOI133:UOI155 UYE133:UYE155 VIA133:VIA155 VRW133:VRW155 WBS133:WBS155 WLO133:WLO155 WVK133:WVK155 C65669:C65691 IY65669:IY65691 SU65669:SU65691 ACQ65669:ACQ65691 AMM65669:AMM65691 AWI65669:AWI65691 BGE65669:BGE65691 BQA65669:BQA65691 BZW65669:BZW65691 CJS65669:CJS65691 CTO65669:CTO65691 DDK65669:DDK65691 DNG65669:DNG65691 DXC65669:DXC65691 EGY65669:EGY65691 EQU65669:EQU65691 FAQ65669:FAQ65691 FKM65669:FKM65691 FUI65669:FUI65691 GEE65669:GEE65691 GOA65669:GOA65691 GXW65669:GXW65691 HHS65669:HHS65691 HRO65669:HRO65691 IBK65669:IBK65691 ILG65669:ILG65691 IVC65669:IVC65691 JEY65669:JEY65691 JOU65669:JOU65691 JYQ65669:JYQ65691 KIM65669:KIM65691 KSI65669:KSI65691 LCE65669:LCE65691 LMA65669:LMA65691 LVW65669:LVW65691 MFS65669:MFS65691 MPO65669:MPO65691 MZK65669:MZK65691 NJG65669:NJG65691 NTC65669:NTC65691 OCY65669:OCY65691 OMU65669:OMU65691 OWQ65669:OWQ65691 PGM65669:PGM65691 PQI65669:PQI65691 QAE65669:QAE65691 QKA65669:QKA65691 QTW65669:QTW65691 RDS65669:RDS65691 RNO65669:RNO65691 RXK65669:RXK65691 SHG65669:SHG65691 SRC65669:SRC65691 TAY65669:TAY65691 TKU65669:TKU65691 TUQ65669:TUQ65691 UEM65669:UEM65691 UOI65669:UOI65691 UYE65669:UYE65691 VIA65669:VIA65691 VRW65669:VRW65691 WBS65669:WBS65691 WLO65669:WLO65691 WVK65669:WVK65691 C131205:C131227 IY131205:IY131227 SU131205:SU131227 ACQ131205:ACQ131227 AMM131205:AMM131227 AWI131205:AWI131227 BGE131205:BGE131227 BQA131205:BQA131227 BZW131205:BZW131227 CJS131205:CJS131227 CTO131205:CTO131227 DDK131205:DDK131227 DNG131205:DNG131227 DXC131205:DXC131227 EGY131205:EGY131227 EQU131205:EQU131227 FAQ131205:FAQ131227 FKM131205:FKM131227 FUI131205:FUI131227 GEE131205:GEE131227 GOA131205:GOA131227 GXW131205:GXW131227 HHS131205:HHS131227 HRO131205:HRO131227 IBK131205:IBK131227 ILG131205:ILG131227 IVC131205:IVC131227 JEY131205:JEY131227 JOU131205:JOU131227 JYQ131205:JYQ131227 KIM131205:KIM131227 KSI131205:KSI131227 LCE131205:LCE131227 LMA131205:LMA131227 LVW131205:LVW131227 MFS131205:MFS131227 MPO131205:MPO131227 MZK131205:MZK131227 NJG131205:NJG131227 NTC131205:NTC131227 OCY131205:OCY131227 OMU131205:OMU131227 OWQ131205:OWQ131227 PGM131205:PGM131227 PQI131205:PQI131227 QAE131205:QAE131227 QKA131205:QKA131227 QTW131205:QTW131227 RDS131205:RDS131227 RNO131205:RNO131227 RXK131205:RXK131227 SHG131205:SHG131227 SRC131205:SRC131227 TAY131205:TAY131227 TKU131205:TKU131227 TUQ131205:TUQ131227 UEM131205:UEM131227 UOI131205:UOI131227 UYE131205:UYE131227 VIA131205:VIA131227 VRW131205:VRW131227 WBS131205:WBS131227 WLO131205:WLO131227 WVK131205:WVK131227 C196741:C196763 IY196741:IY196763 SU196741:SU196763 ACQ196741:ACQ196763 AMM196741:AMM196763 AWI196741:AWI196763 BGE196741:BGE196763 BQA196741:BQA196763 BZW196741:BZW196763 CJS196741:CJS196763 CTO196741:CTO196763 DDK196741:DDK196763 DNG196741:DNG196763 DXC196741:DXC196763 EGY196741:EGY196763 EQU196741:EQU196763 FAQ196741:FAQ196763 FKM196741:FKM196763 FUI196741:FUI196763 GEE196741:GEE196763 GOA196741:GOA196763 GXW196741:GXW196763 HHS196741:HHS196763 HRO196741:HRO196763 IBK196741:IBK196763 ILG196741:ILG196763 IVC196741:IVC196763 JEY196741:JEY196763 JOU196741:JOU196763 JYQ196741:JYQ196763 KIM196741:KIM196763 KSI196741:KSI196763 LCE196741:LCE196763 LMA196741:LMA196763 LVW196741:LVW196763 MFS196741:MFS196763 MPO196741:MPO196763 MZK196741:MZK196763 NJG196741:NJG196763 NTC196741:NTC196763 OCY196741:OCY196763 OMU196741:OMU196763 OWQ196741:OWQ196763 PGM196741:PGM196763 PQI196741:PQI196763 QAE196741:QAE196763 QKA196741:QKA196763 QTW196741:QTW196763 RDS196741:RDS196763 RNO196741:RNO196763 RXK196741:RXK196763 SHG196741:SHG196763 SRC196741:SRC196763 TAY196741:TAY196763 TKU196741:TKU196763 TUQ196741:TUQ196763 UEM196741:UEM196763 UOI196741:UOI196763 UYE196741:UYE196763 VIA196741:VIA196763 VRW196741:VRW196763 WBS196741:WBS196763 WLO196741:WLO196763 WVK196741:WVK196763 C262277:C262299 IY262277:IY262299 SU262277:SU262299 ACQ262277:ACQ262299 AMM262277:AMM262299 AWI262277:AWI262299 BGE262277:BGE262299 BQA262277:BQA262299 BZW262277:BZW262299 CJS262277:CJS262299 CTO262277:CTO262299 DDK262277:DDK262299 DNG262277:DNG262299 DXC262277:DXC262299 EGY262277:EGY262299 EQU262277:EQU262299 FAQ262277:FAQ262299 FKM262277:FKM262299 FUI262277:FUI262299 GEE262277:GEE262299 GOA262277:GOA262299 GXW262277:GXW262299 HHS262277:HHS262299 HRO262277:HRO262299 IBK262277:IBK262299 ILG262277:ILG262299 IVC262277:IVC262299 JEY262277:JEY262299 JOU262277:JOU262299 JYQ262277:JYQ262299 KIM262277:KIM262299 KSI262277:KSI262299 LCE262277:LCE262299 LMA262277:LMA262299 LVW262277:LVW262299 MFS262277:MFS262299 MPO262277:MPO262299 MZK262277:MZK262299 NJG262277:NJG262299 NTC262277:NTC262299 OCY262277:OCY262299 OMU262277:OMU262299 OWQ262277:OWQ262299 PGM262277:PGM262299 PQI262277:PQI262299 QAE262277:QAE262299 QKA262277:QKA262299 QTW262277:QTW262299 RDS262277:RDS262299 RNO262277:RNO262299 RXK262277:RXK262299 SHG262277:SHG262299 SRC262277:SRC262299 TAY262277:TAY262299 TKU262277:TKU262299 TUQ262277:TUQ262299 UEM262277:UEM262299 UOI262277:UOI262299 UYE262277:UYE262299 VIA262277:VIA262299 VRW262277:VRW262299 WBS262277:WBS262299 WLO262277:WLO262299 WVK262277:WVK262299 C327813:C327835 IY327813:IY327835 SU327813:SU327835 ACQ327813:ACQ327835 AMM327813:AMM327835 AWI327813:AWI327835 BGE327813:BGE327835 BQA327813:BQA327835 BZW327813:BZW327835 CJS327813:CJS327835 CTO327813:CTO327835 DDK327813:DDK327835 DNG327813:DNG327835 DXC327813:DXC327835 EGY327813:EGY327835 EQU327813:EQU327835 FAQ327813:FAQ327835 FKM327813:FKM327835 FUI327813:FUI327835 GEE327813:GEE327835 GOA327813:GOA327835 GXW327813:GXW327835 HHS327813:HHS327835 HRO327813:HRO327835 IBK327813:IBK327835 ILG327813:ILG327835 IVC327813:IVC327835 JEY327813:JEY327835 JOU327813:JOU327835 JYQ327813:JYQ327835 KIM327813:KIM327835 KSI327813:KSI327835 LCE327813:LCE327835 LMA327813:LMA327835 LVW327813:LVW327835 MFS327813:MFS327835 MPO327813:MPO327835 MZK327813:MZK327835 NJG327813:NJG327835 NTC327813:NTC327835 OCY327813:OCY327835 OMU327813:OMU327835 OWQ327813:OWQ327835 PGM327813:PGM327835 PQI327813:PQI327835 QAE327813:QAE327835 QKA327813:QKA327835 QTW327813:QTW327835 RDS327813:RDS327835 RNO327813:RNO327835 RXK327813:RXK327835 SHG327813:SHG327835 SRC327813:SRC327835 TAY327813:TAY327835 TKU327813:TKU327835 TUQ327813:TUQ327835 UEM327813:UEM327835 UOI327813:UOI327835 UYE327813:UYE327835 VIA327813:VIA327835 VRW327813:VRW327835 WBS327813:WBS327835 WLO327813:WLO327835 WVK327813:WVK327835 C393349:C393371 IY393349:IY393371 SU393349:SU393371 ACQ393349:ACQ393371 AMM393349:AMM393371 AWI393349:AWI393371 BGE393349:BGE393371 BQA393349:BQA393371 BZW393349:BZW393371 CJS393349:CJS393371 CTO393349:CTO393371 DDK393349:DDK393371 DNG393349:DNG393371 DXC393349:DXC393371 EGY393349:EGY393371 EQU393349:EQU393371 FAQ393349:FAQ393371 FKM393349:FKM393371 FUI393349:FUI393371 GEE393349:GEE393371 GOA393349:GOA393371 GXW393349:GXW393371 HHS393349:HHS393371 HRO393349:HRO393371 IBK393349:IBK393371 ILG393349:ILG393371 IVC393349:IVC393371 JEY393349:JEY393371 JOU393349:JOU393371 JYQ393349:JYQ393371 KIM393349:KIM393371 KSI393349:KSI393371 LCE393349:LCE393371 LMA393349:LMA393371 LVW393349:LVW393371 MFS393349:MFS393371 MPO393349:MPO393371 MZK393349:MZK393371 NJG393349:NJG393371 NTC393349:NTC393371 OCY393349:OCY393371 OMU393349:OMU393371 OWQ393349:OWQ393371 PGM393349:PGM393371 PQI393349:PQI393371 QAE393349:QAE393371 QKA393349:QKA393371 QTW393349:QTW393371 RDS393349:RDS393371 RNO393349:RNO393371 RXK393349:RXK393371 SHG393349:SHG393371 SRC393349:SRC393371 TAY393349:TAY393371 TKU393349:TKU393371 TUQ393349:TUQ393371 UEM393349:UEM393371 UOI393349:UOI393371 UYE393349:UYE393371 VIA393349:VIA393371 VRW393349:VRW393371 WBS393349:WBS393371 WLO393349:WLO393371 WVK393349:WVK393371 C458885:C458907 IY458885:IY458907 SU458885:SU458907 ACQ458885:ACQ458907 AMM458885:AMM458907 AWI458885:AWI458907 BGE458885:BGE458907 BQA458885:BQA458907 BZW458885:BZW458907 CJS458885:CJS458907 CTO458885:CTO458907 DDK458885:DDK458907 DNG458885:DNG458907 DXC458885:DXC458907 EGY458885:EGY458907 EQU458885:EQU458907 FAQ458885:FAQ458907 FKM458885:FKM458907 FUI458885:FUI458907 GEE458885:GEE458907 GOA458885:GOA458907 GXW458885:GXW458907 HHS458885:HHS458907 HRO458885:HRO458907 IBK458885:IBK458907 ILG458885:ILG458907 IVC458885:IVC458907 JEY458885:JEY458907 JOU458885:JOU458907 JYQ458885:JYQ458907 KIM458885:KIM458907 KSI458885:KSI458907 LCE458885:LCE458907 LMA458885:LMA458907 LVW458885:LVW458907 MFS458885:MFS458907 MPO458885:MPO458907 MZK458885:MZK458907 NJG458885:NJG458907 NTC458885:NTC458907 OCY458885:OCY458907 OMU458885:OMU458907 OWQ458885:OWQ458907 PGM458885:PGM458907 PQI458885:PQI458907 QAE458885:QAE458907 QKA458885:QKA458907 QTW458885:QTW458907 RDS458885:RDS458907 RNO458885:RNO458907 RXK458885:RXK458907 SHG458885:SHG458907 SRC458885:SRC458907 TAY458885:TAY458907 TKU458885:TKU458907 TUQ458885:TUQ458907 UEM458885:UEM458907 UOI458885:UOI458907 UYE458885:UYE458907 VIA458885:VIA458907 VRW458885:VRW458907 WBS458885:WBS458907 WLO458885:WLO458907 WVK458885:WVK458907 C524421:C524443 IY524421:IY524443 SU524421:SU524443 ACQ524421:ACQ524443 AMM524421:AMM524443 AWI524421:AWI524443 BGE524421:BGE524443 BQA524421:BQA524443 BZW524421:BZW524443 CJS524421:CJS524443 CTO524421:CTO524443 DDK524421:DDK524443 DNG524421:DNG524443 DXC524421:DXC524443 EGY524421:EGY524443 EQU524421:EQU524443 FAQ524421:FAQ524443 FKM524421:FKM524443 FUI524421:FUI524443 GEE524421:GEE524443 GOA524421:GOA524443 GXW524421:GXW524443 HHS524421:HHS524443 HRO524421:HRO524443 IBK524421:IBK524443 ILG524421:ILG524443 IVC524421:IVC524443 JEY524421:JEY524443 JOU524421:JOU524443 JYQ524421:JYQ524443 KIM524421:KIM524443 KSI524421:KSI524443 LCE524421:LCE524443 LMA524421:LMA524443 LVW524421:LVW524443 MFS524421:MFS524443 MPO524421:MPO524443 MZK524421:MZK524443 NJG524421:NJG524443 NTC524421:NTC524443 OCY524421:OCY524443 OMU524421:OMU524443 OWQ524421:OWQ524443 PGM524421:PGM524443 PQI524421:PQI524443 QAE524421:QAE524443 QKA524421:QKA524443 QTW524421:QTW524443 RDS524421:RDS524443 RNO524421:RNO524443 RXK524421:RXK524443 SHG524421:SHG524443 SRC524421:SRC524443 TAY524421:TAY524443 TKU524421:TKU524443 TUQ524421:TUQ524443 UEM524421:UEM524443 UOI524421:UOI524443 UYE524421:UYE524443 VIA524421:VIA524443 VRW524421:VRW524443 WBS524421:WBS524443 WLO524421:WLO524443 WVK524421:WVK524443 C589957:C589979 IY589957:IY589979 SU589957:SU589979 ACQ589957:ACQ589979 AMM589957:AMM589979 AWI589957:AWI589979 BGE589957:BGE589979 BQA589957:BQA589979 BZW589957:BZW589979 CJS589957:CJS589979 CTO589957:CTO589979 DDK589957:DDK589979 DNG589957:DNG589979 DXC589957:DXC589979 EGY589957:EGY589979 EQU589957:EQU589979 FAQ589957:FAQ589979 FKM589957:FKM589979 FUI589957:FUI589979 GEE589957:GEE589979 GOA589957:GOA589979 GXW589957:GXW589979 HHS589957:HHS589979 HRO589957:HRO589979 IBK589957:IBK589979 ILG589957:ILG589979 IVC589957:IVC589979 JEY589957:JEY589979 JOU589957:JOU589979 JYQ589957:JYQ589979 KIM589957:KIM589979 KSI589957:KSI589979 LCE589957:LCE589979 LMA589957:LMA589979 LVW589957:LVW589979 MFS589957:MFS589979 MPO589957:MPO589979 MZK589957:MZK589979 NJG589957:NJG589979 NTC589957:NTC589979 OCY589957:OCY589979 OMU589957:OMU589979 OWQ589957:OWQ589979 PGM589957:PGM589979 PQI589957:PQI589979 QAE589957:QAE589979 QKA589957:QKA589979 QTW589957:QTW589979 RDS589957:RDS589979 RNO589957:RNO589979 RXK589957:RXK589979 SHG589957:SHG589979 SRC589957:SRC589979 TAY589957:TAY589979 TKU589957:TKU589979 TUQ589957:TUQ589979 UEM589957:UEM589979 UOI589957:UOI589979 UYE589957:UYE589979 VIA589957:VIA589979 VRW589957:VRW589979 WBS589957:WBS589979 WLO589957:WLO589979 WVK589957:WVK589979 C655493:C655515 IY655493:IY655515 SU655493:SU655515 ACQ655493:ACQ655515 AMM655493:AMM655515 AWI655493:AWI655515 BGE655493:BGE655515 BQA655493:BQA655515 BZW655493:BZW655515 CJS655493:CJS655515 CTO655493:CTO655515 DDK655493:DDK655515 DNG655493:DNG655515 DXC655493:DXC655515 EGY655493:EGY655515 EQU655493:EQU655515 FAQ655493:FAQ655515 FKM655493:FKM655515 FUI655493:FUI655515 GEE655493:GEE655515 GOA655493:GOA655515 GXW655493:GXW655515 HHS655493:HHS655515 HRO655493:HRO655515 IBK655493:IBK655515 ILG655493:ILG655515 IVC655493:IVC655515 JEY655493:JEY655515 JOU655493:JOU655515 JYQ655493:JYQ655515 KIM655493:KIM655515 KSI655493:KSI655515 LCE655493:LCE655515 LMA655493:LMA655515 LVW655493:LVW655515 MFS655493:MFS655515 MPO655493:MPO655515 MZK655493:MZK655515 NJG655493:NJG655515 NTC655493:NTC655515 OCY655493:OCY655515 OMU655493:OMU655515 OWQ655493:OWQ655515 PGM655493:PGM655515 PQI655493:PQI655515 QAE655493:QAE655515 QKA655493:QKA655515 QTW655493:QTW655515 RDS655493:RDS655515 RNO655493:RNO655515 RXK655493:RXK655515 SHG655493:SHG655515 SRC655493:SRC655515 TAY655493:TAY655515 TKU655493:TKU655515 TUQ655493:TUQ655515 UEM655493:UEM655515 UOI655493:UOI655515 UYE655493:UYE655515 VIA655493:VIA655515 VRW655493:VRW655515 WBS655493:WBS655515 WLO655493:WLO655515 WVK655493:WVK655515 C721029:C721051 IY721029:IY721051 SU721029:SU721051 ACQ721029:ACQ721051 AMM721029:AMM721051 AWI721029:AWI721051 BGE721029:BGE721051 BQA721029:BQA721051 BZW721029:BZW721051 CJS721029:CJS721051 CTO721029:CTO721051 DDK721029:DDK721051 DNG721029:DNG721051 DXC721029:DXC721051 EGY721029:EGY721051 EQU721029:EQU721051 FAQ721029:FAQ721051 FKM721029:FKM721051 FUI721029:FUI721051 GEE721029:GEE721051 GOA721029:GOA721051 GXW721029:GXW721051 HHS721029:HHS721051 HRO721029:HRO721051 IBK721029:IBK721051 ILG721029:ILG721051 IVC721029:IVC721051 JEY721029:JEY721051 JOU721029:JOU721051 JYQ721029:JYQ721051 KIM721029:KIM721051 KSI721029:KSI721051 LCE721029:LCE721051 LMA721029:LMA721051 LVW721029:LVW721051 MFS721029:MFS721051 MPO721029:MPO721051 MZK721029:MZK721051 NJG721029:NJG721051 NTC721029:NTC721051 OCY721029:OCY721051 OMU721029:OMU721051 OWQ721029:OWQ721051 PGM721029:PGM721051 PQI721029:PQI721051 QAE721029:QAE721051 QKA721029:QKA721051 QTW721029:QTW721051 RDS721029:RDS721051 RNO721029:RNO721051 RXK721029:RXK721051 SHG721029:SHG721051 SRC721029:SRC721051 TAY721029:TAY721051 TKU721029:TKU721051 TUQ721029:TUQ721051 UEM721029:UEM721051 UOI721029:UOI721051 UYE721029:UYE721051 VIA721029:VIA721051 VRW721029:VRW721051 WBS721029:WBS721051 WLO721029:WLO721051 WVK721029:WVK721051 C786565:C786587 IY786565:IY786587 SU786565:SU786587 ACQ786565:ACQ786587 AMM786565:AMM786587 AWI786565:AWI786587 BGE786565:BGE786587 BQA786565:BQA786587 BZW786565:BZW786587 CJS786565:CJS786587 CTO786565:CTO786587 DDK786565:DDK786587 DNG786565:DNG786587 DXC786565:DXC786587 EGY786565:EGY786587 EQU786565:EQU786587 FAQ786565:FAQ786587 FKM786565:FKM786587 FUI786565:FUI786587 GEE786565:GEE786587 GOA786565:GOA786587 GXW786565:GXW786587 HHS786565:HHS786587 HRO786565:HRO786587 IBK786565:IBK786587 ILG786565:ILG786587 IVC786565:IVC786587 JEY786565:JEY786587 JOU786565:JOU786587 JYQ786565:JYQ786587 KIM786565:KIM786587 KSI786565:KSI786587 LCE786565:LCE786587 LMA786565:LMA786587 LVW786565:LVW786587 MFS786565:MFS786587 MPO786565:MPO786587 MZK786565:MZK786587 NJG786565:NJG786587 NTC786565:NTC786587 OCY786565:OCY786587 OMU786565:OMU786587 OWQ786565:OWQ786587 PGM786565:PGM786587 PQI786565:PQI786587 QAE786565:QAE786587 QKA786565:QKA786587 QTW786565:QTW786587 RDS786565:RDS786587 RNO786565:RNO786587 RXK786565:RXK786587 SHG786565:SHG786587 SRC786565:SRC786587 TAY786565:TAY786587 TKU786565:TKU786587 TUQ786565:TUQ786587 UEM786565:UEM786587 UOI786565:UOI786587 UYE786565:UYE786587 VIA786565:VIA786587 VRW786565:VRW786587 WBS786565:WBS786587 WLO786565:WLO786587 WVK786565:WVK786587 C852101:C852123 IY852101:IY852123 SU852101:SU852123 ACQ852101:ACQ852123 AMM852101:AMM852123 AWI852101:AWI852123 BGE852101:BGE852123 BQA852101:BQA852123 BZW852101:BZW852123 CJS852101:CJS852123 CTO852101:CTO852123 DDK852101:DDK852123 DNG852101:DNG852123 DXC852101:DXC852123 EGY852101:EGY852123 EQU852101:EQU852123 FAQ852101:FAQ852123 FKM852101:FKM852123 FUI852101:FUI852123 GEE852101:GEE852123 GOA852101:GOA852123 GXW852101:GXW852123 HHS852101:HHS852123 HRO852101:HRO852123 IBK852101:IBK852123 ILG852101:ILG852123 IVC852101:IVC852123 JEY852101:JEY852123 JOU852101:JOU852123 JYQ852101:JYQ852123 KIM852101:KIM852123 KSI852101:KSI852123 LCE852101:LCE852123 LMA852101:LMA852123 LVW852101:LVW852123 MFS852101:MFS852123 MPO852101:MPO852123 MZK852101:MZK852123 NJG852101:NJG852123 NTC852101:NTC852123 OCY852101:OCY852123 OMU852101:OMU852123 OWQ852101:OWQ852123 PGM852101:PGM852123 PQI852101:PQI852123 QAE852101:QAE852123 QKA852101:QKA852123 QTW852101:QTW852123 RDS852101:RDS852123 RNO852101:RNO852123 RXK852101:RXK852123 SHG852101:SHG852123 SRC852101:SRC852123 TAY852101:TAY852123 TKU852101:TKU852123 TUQ852101:TUQ852123 UEM852101:UEM852123 UOI852101:UOI852123 UYE852101:UYE852123 VIA852101:VIA852123 VRW852101:VRW852123 WBS852101:WBS852123 WLO852101:WLO852123 WVK852101:WVK852123 C917637:C917659 IY917637:IY917659 SU917637:SU917659 ACQ917637:ACQ917659 AMM917637:AMM917659 AWI917637:AWI917659 BGE917637:BGE917659 BQA917637:BQA917659 BZW917637:BZW917659 CJS917637:CJS917659 CTO917637:CTO917659 DDK917637:DDK917659 DNG917637:DNG917659 DXC917637:DXC917659 EGY917637:EGY917659 EQU917637:EQU917659 FAQ917637:FAQ917659 FKM917637:FKM917659 FUI917637:FUI917659 GEE917637:GEE917659 GOA917637:GOA917659 GXW917637:GXW917659 HHS917637:HHS917659 HRO917637:HRO917659 IBK917637:IBK917659 ILG917637:ILG917659 IVC917637:IVC917659 JEY917637:JEY917659 JOU917637:JOU917659 JYQ917637:JYQ917659 KIM917637:KIM917659 KSI917637:KSI917659 LCE917637:LCE917659 LMA917637:LMA917659 LVW917637:LVW917659 MFS917637:MFS917659 MPO917637:MPO917659 MZK917637:MZK917659 NJG917637:NJG917659 NTC917637:NTC917659 OCY917637:OCY917659 OMU917637:OMU917659 OWQ917637:OWQ917659 PGM917637:PGM917659 PQI917637:PQI917659 QAE917637:QAE917659 QKA917637:QKA917659 QTW917637:QTW917659 RDS917637:RDS917659 RNO917637:RNO917659 RXK917637:RXK917659 SHG917637:SHG917659 SRC917637:SRC917659 TAY917637:TAY917659 TKU917637:TKU917659 TUQ917637:TUQ917659 UEM917637:UEM917659 UOI917637:UOI917659 UYE917637:UYE917659 VIA917637:VIA917659 VRW917637:VRW917659 WBS917637:WBS917659 WLO917637:WLO917659 WVK917637:WVK917659 C983173:C983195 IY983173:IY983195 SU983173:SU983195 ACQ983173:ACQ983195 AMM983173:AMM983195 AWI983173:AWI983195 BGE983173:BGE983195 BQA983173:BQA983195 BZW983173:BZW983195 CJS983173:CJS983195 CTO983173:CTO983195 DDK983173:DDK983195 DNG983173:DNG983195 DXC983173:DXC983195 EGY983173:EGY983195 EQU983173:EQU983195 FAQ983173:FAQ983195 FKM983173:FKM983195 FUI983173:FUI983195 GEE983173:GEE983195 GOA983173:GOA983195 GXW983173:GXW983195 HHS983173:HHS983195 HRO983173:HRO983195 IBK983173:IBK983195 ILG983173:ILG983195 IVC983173:IVC983195 JEY983173:JEY983195 JOU983173:JOU983195 JYQ983173:JYQ983195 KIM983173:KIM983195 KSI983173:KSI983195 LCE983173:LCE983195 LMA983173:LMA983195 LVW983173:LVW983195 MFS983173:MFS983195 MPO983173:MPO983195 MZK983173:MZK983195 NJG983173:NJG983195 NTC983173:NTC983195 OCY983173:OCY983195 OMU983173:OMU983195 OWQ983173:OWQ983195 PGM983173:PGM983195 PQI983173:PQI983195 QAE983173:QAE983195 QKA983173:QKA983195 QTW983173:QTW983195 RDS983173:RDS983195 RNO983173:RNO983195 RXK983173:RXK983195 SHG983173:SHG983195 SRC983173:SRC983195 TAY983173:TAY983195 TKU983173:TKU983195 TUQ983173:TUQ983195 UEM983173:UEM983195 UOI983173:UOI983195 UYE983173:UYE983195 VIA983173:VIA983195 VRW983173:VRW983195 WBS983173:WBS983195 WLO983173:WLO983195 WVK983173:WVK983195 C79:C100 IY79:IY100 SU79:SU100 ACQ79:ACQ100 AMM79:AMM100 AWI79:AWI100 BGE79:BGE100 BQA79:BQA100 BZW79:BZW100 CJS79:CJS100 CTO79:CTO100 DDK79:DDK100 DNG79:DNG100 DXC79:DXC100 EGY79:EGY100 EQU79:EQU100 FAQ79:FAQ100 FKM79:FKM100 FUI79:FUI100 GEE79:GEE100 GOA79:GOA100 GXW79:GXW100 HHS79:HHS100 HRO79:HRO100 IBK79:IBK100 ILG79:ILG100 IVC79:IVC100 JEY79:JEY100 JOU79:JOU100 JYQ79:JYQ100 KIM79:KIM100 KSI79:KSI100 LCE79:LCE100 LMA79:LMA100 LVW79:LVW100 MFS79:MFS100 MPO79:MPO100 MZK79:MZK100 NJG79:NJG100 NTC79:NTC100 OCY79:OCY100 OMU79:OMU100 OWQ79:OWQ100 PGM79:PGM100 PQI79:PQI100 QAE79:QAE100 QKA79:QKA100 QTW79:QTW100 RDS79:RDS100 RNO79:RNO100 RXK79:RXK100 SHG79:SHG100 SRC79:SRC100 TAY79:TAY100 TKU79:TKU100 TUQ79:TUQ100 UEM79:UEM100 UOI79:UOI100 UYE79:UYE100 VIA79:VIA100 VRW79:VRW100 WBS79:WBS100 WLO79:WLO100 WVK79:WVK100 C65615:C65636 IY65615:IY65636 SU65615:SU65636 ACQ65615:ACQ65636 AMM65615:AMM65636 AWI65615:AWI65636 BGE65615:BGE65636 BQA65615:BQA65636 BZW65615:BZW65636 CJS65615:CJS65636 CTO65615:CTO65636 DDK65615:DDK65636 DNG65615:DNG65636 DXC65615:DXC65636 EGY65615:EGY65636 EQU65615:EQU65636 FAQ65615:FAQ65636 FKM65615:FKM65636 FUI65615:FUI65636 GEE65615:GEE65636 GOA65615:GOA65636 GXW65615:GXW65636 HHS65615:HHS65636 HRO65615:HRO65636 IBK65615:IBK65636 ILG65615:ILG65636 IVC65615:IVC65636 JEY65615:JEY65636 JOU65615:JOU65636 JYQ65615:JYQ65636 KIM65615:KIM65636 KSI65615:KSI65636 LCE65615:LCE65636 LMA65615:LMA65636 LVW65615:LVW65636 MFS65615:MFS65636 MPO65615:MPO65636 MZK65615:MZK65636 NJG65615:NJG65636 NTC65615:NTC65636 OCY65615:OCY65636 OMU65615:OMU65636 OWQ65615:OWQ65636 PGM65615:PGM65636 PQI65615:PQI65636 QAE65615:QAE65636 QKA65615:QKA65636 QTW65615:QTW65636 RDS65615:RDS65636 RNO65615:RNO65636 RXK65615:RXK65636 SHG65615:SHG65636 SRC65615:SRC65636 TAY65615:TAY65636 TKU65615:TKU65636 TUQ65615:TUQ65636 UEM65615:UEM65636 UOI65615:UOI65636 UYE65615:UYE65636 VIA65615:VIA65636 VRW65615:VRW65636 WBS65615:WBS65636 WLO65615:WLO65636 WVK65615:WVK65636 C131151:C131172 IY131151:IY131172 SU131151:SU131172 ACQ131151:ACQ131172 AMM131151:AMM131172 AWI131151:AWI131172 BGE131151:BGE131172 BQA131151:BQA131172 BZW131151:BZW131172 CJS131151:CJS131172 CTO131151:CTO131172 DDK131151:DDK131172 DNG131151:DNG131172 DXC131151:DXC131172 EGY131151:EGY131172 EQU131151:EQU131172 FAQ131151:FAQ131172 FKM131151:FKM131172 FUI131151:FUI131172 GEE131151:GEE131172 GOA131151:GOA131172 GXW131151:GXW131172 HHS131151:HHS131172 HRO131151:HRO131172 IBK131151:IBK131172 ILG131151:ILG131172 IVC131151:IVC131172 JEY131151:JEY131172 JOU131151:JOU131172 JYQ131151:JYQ131172 KIM131151:KIM131172 KSI131151:KSI131172 LCE131151:LCE131172 LMA131151:LMA131172 LVW131151:LVW131172 MFS131151:MFS131172 MPO131151:MPO131172 MZK131151:MZK131172 NJG131151:NJG131172 NTC131151:NTC131172 OCY131151:OCY131172 OMU131151:OMU131172 OWQ131151:OWQ131172 PGM131151:PGM131172 PQI131151:PQI131172 QAE131151:QAE131172 QKA131151:QKA131172 QTW131151:QTW131172 RDS131151:RDS131172 RNO131151:RNO131172 RXK131151:RXK131172 SHG131151:SHG131172 SRC131151:SRC131172 TAY131151:TAY131172 TKU131151:TKU131172 TUQ131151:TUQ131172 UEM131151:UEM131172 UOI131151:UOI131172 UYE131151:UYE131172 VIA131151:VIA131172 VRW131151:VRW131172 WBS131151:WBS131172 WLO131151:WLO131172 WVK131151:WVK131172 C196687:C196708 IY196687:IY196708 SU196687:SU196708 ACQ196687:ACQ196708 AMM196687:AMM196708 AWI196687:AWI196708 BGE196687:BGE196708 BQA196687:BQA196708 BZW196687:BZW196708 CJS196687:CJS196708 CTO196687:CTO196708 DDK196687:DDK196708 DNG196687:DNG196708 DXC196687:DXC196708 EGY196687:EGY196708 EQU196687:EQU196708 FAQ196687:FAQ196708 FKM196687:FKM196708 FUI196687:FUI196708 GEE196687:GEE196708 GOA196687:GOA196708 GXW196687:GXW196708 HHS196687:HHS196708 HRO196687:HRO196708 IBK196687:IBK196708 ILG196687:ILG196708 IVC196687:IVC196708 JEY196687:JEY196708 JOU196687:JOU196708 JYQ196687:JYQ196708 KIM196687:KIM196708 KSI196687:KSI196708 LCE196687:LCE196708 LMA196687:LMA196708 LVW196687:LVW196708 MFS196687:MFS196708 MPO196687:MPO196708 MZK196687:MZK196708 NJG196687:NJG196708 NTC196687:NTC196708 OCY196687:OCY196708 OMU196687:OMU196708 OWQ196687:OWQ196708 PGM196687:PGM196708 PQI196687:PQI196708 QAE196687:QAE196708 QKA196687:QKA196708 QTW196687:QTW196708 RDS196687:RDS196708 RNO196687:RNO196708 RXK196687:RXK196708 SHG196687:SHG196708 SRC196687:SRC196708 TAY196687:TAY196708 TKU196687:TKU196708 TUQ196687:TUQ196708 UEM196687:UEM196708 UOI196687:UOI196708 UYE196687:UYE196708 VIA196687:VIA196708 VRW196687:VRW196708 WBS196687:WBS196708 WLO196687:WLO196708 WVK196687:WVK196708 C262223:C262244 IY262223:IY262244 SU262223:SU262244 ACQ262223:ACQ262244 AMM262223:AMM262244 AWI262223:AWI262244 BGE262223:BGE262244 BQA262223:BQA262244 BZW262223:BZW262244 CJS262223:CJS262244 CTO262223:CTO262244 DDK262223:DDK262244 DNG262223:DNG262244 DXC262223:DXC262244 EGY262223:EGY262244 EQU262223:EQU262244 FAQ262223:FAQ262244 FKM262223:FKM262244 FUI262223:FUI262244 GEE262223:GEE262244 GOA262223:GOA262244 GXW262223:GXW262244 HHS262223:HHS262244 HRO262223:HRO262244 IBK262223:IBK262244 ILG262223:ILG262244 IVC262223:IVC262244 JEY262223:JEY262244 JOU262223:JOU262244 JYQ262223:JYQ262244 KIM262223:KIM262244 KSI262223:KSI262244 LCE262223:LCE262244 LMA262223:LMA262244 LVW262223:LVW262244 MFS262223:MFS262244 MPO262223:MPO262244 MZK262223:MZK262244 NJG262223:NJG262244 NTC262223:NTC262244 OCY262223:OCY262244 OMU262223:OMU262244 OWQ262223:OWQ262244 PGM262223:PGM262244 PQI262223:PQI262244 QAE262223:QAE262244 QKA262223:QKA262244 QTW262223:QTW262244 RDS262223:RDS262244 RNO262223:RNO262244 RXK262223:RXK262244 SHG262223:SHG262244 SRC262223:SRC262244 TAY262223:TAY262244 TKU262223:TKU262244 TUQ262223:TUQ262244 UEM262223:UEM262244 UOI262223:UOI262244 UYE262223:UYE262244 VIA262223:VIA262244 VRW262223:VRW262244 WBS262223:WBS262244 WLO262223:WLO262244 WVK262223:WVK262244 C327759:C327780 IY327759:IY327780 SU327759:SU327780 ACQ327759:ACQ327780 AMM327759:AMM327780 AWI327759:AWI327780 BGE327759:BGE327780 BQA327759:BQA327780 BZW327759:BZW327780 CJS327759:CJS327780 CTO327759:CTO327780 DDK327759:DDK327780 DNG327759:DNG327780 DXC327759:DXC327780 EGY327759:EGY327780 EQU327759:EQU327780 FAQ327759:FAQ327780 FKM327759:FKM327780 FUI327759:FUI327780 GEE327759:GEE327780 GOA327759:GOA327780 GXW327759:GXW327780 HHS327759:HHS327780 HRO327759:HRO327780 IBK327759:IBK327780 ILG327759:ILG327780 IVC327759:IVC327780 JEY327759:JEY327780 JOU327759:JOU327780 JYQ327759:JYQ327780 KIM327759:KIM327780 KSI327759:KSI327780 LCE327759:LCE327780 LMA327759:LMA327780 LVW327759:LVW327780 MFS327759:MFS327780 MPO327759:MPO327780 MZK327759:MZK327780 NJG327759:NJG327780 NTC327759:NTC327780 OCY327759:OCY327780 OMU327759:OMU327780 OWQ327759:OWQ327780 PGM327759:PGM327780 PQI327759:PQI327780 QAE327759:QAE327780 QKA327759:QKA327780 QTW327759:QTW327780 RDS327759:RDS327780 RNO327759:RNO327780 RXK327759:RXK327780 SHG327759:SHG327780 SRC327759:SRC327780 TAY327759:TAY327780 TKU327759:TKU327780 TUQ327759:TUQ327780 UEM327759:UEM327780 UOI327759:UOI327780 UYE327759:UYE327780 VIA327759:VIA327780 VRW327759:VRW327780 WBS327759:WBS327780 WLO327759:WLO327780 WVK327759:WVK327780 C393295:C393316 IY393295:IY393316 SU393295:SU393316 ACQ393295:ACQ393316 AMM393295:AMM393316 AWI393295:AWI393316 BGE393295:BGE393316 BQA393295:BQA393316 BZW393295:BZW393316 CJS393295:CJS393316 CTO393295:CTO393316 DDK393295:DDK393316 DNG393295:DNG393316 DXC393295:DXC393316 EGY393295:EGY393316 EQU393295:EQU393316 FAQ393295:FAQ393316 FKM393295:FKM393316 FUI393295:FUI393316 GEE393295:GEE393316 GOA393295:GOA393316 GXW393295:GXW393316 HHS393295:HHS393316 HRO393295:HRO393316 IBK393295:IBK393316 ILG393295:ILG393316 IVC393295:IVC393316 JEY393295:JEY393316 JOU393295:JOU393316 JYQ393295:JYQ393316 KIM393295:KIM393316 KSI393295:KSI393316 LCE393295:LCE393316 LMA393295:LMA393316 LVW393295:LVW393316 MFS393295:MFS393316 MPO393295:MPO393316 MZK393295:MZK393316 NJG393295:NJG393316 NTC393295:NTC393316 OCY393295:OCY393316 OMU393295:OMU393316 OWQ393295:OWQ393316 PGM393295:PGM393316 PQI393295:PQI393316 QAE393295:QAE393316 QKA393295:QKA393316 QTW393295:QTW393316 RDS393295:RDS393316 RNO393295:RNO393316 RXK393295:RXK393316 SHG393295:SHG393316 SRC393295:SRC393316 TAY393295:TAY393316 TKU393295:TKU393316 TUQ393295:TUQ393316 UEM393295:UEM393316 UOI393295:UOI393316 UYE393295:UYE393316 VIA393295:VIA393316 VRW393295:VRW393316 WBS393295:WBS393316 WLO393295:WLO393316 WVK393295:WVK393316 C458831:C458852 IY458831:IY458852 SU458831:SU458852 ACQ458831:ACQ458852 AMM458831:AMM458852 AWI458831:AWI458852 BGE458831:BGE458852 BQA458831:BQA458852 BZW458831:BZW458852 CJS458831:CJS458852 CTO458831:CTO458852 DDK458831:DDK458852 DNG458831:DNG458852 DXC458831:DXC458852 EGY458831:EGY458852 EQU458831:EQU458852 FAQ458831:FAQ458852 FKM458831:FKM458852 FUI458831:FUI458852 GEE458831:GEE458852 GOA458831:GOA458852 GXW458831:GXW458852 HHS458831:HHS458852 HRO458831:HRO458852 IBK458831:IBK458852 ILG458831:ILG458852 IVC458831:IVC458852 JEY458831:JEY458852 JOU458831:JOU458852 JYQ458831:JYQ458852 KIM458831:KIM458852 KSI458831:KSI458852 LCE458831:LCE458852 LMA458831:LMA458852 LVW458831:LVW458852 MFS458831:MFS458852 MPO458831:MPO458852 MZK458831:MZK458852 NJG458831:NJG458852 NTC458831:NTC458852 OCY458831:OCY458852 OMU458831:OMU458852 OWQ458831:OWQ458852 PGM458831:PGM458852 PQI458831:PQI458852 QAE458831:QAE458852 QKA458831:QKA458852 QTW458831:QTW458852 RDS458831:RDS458852 RNO458831:RNO458852 RXK458831:RXK458852 SHG458831:SHG458852 SRC458831:SRC458852 TAY458831:TAY458852 TKU458831:TKU458852 TUQ458831:TUQ458852 UEM458831:UEM458852 UOI458831:UOI458852 UYE458831:UYE458852 VIA458831:VIA458852 VRW458831:VRW458852 WBS458831:WBS458852 WLO458831:WLO458852 WVK458831:WVK458852 C524367:C524388 IY524367:IY524388 SU524367:SU524388 ACQ524367:ACQ524388 AMM524367:AMM524388 AWI524367:AWI524388 BGE524367:BGE524388 BQA524367:BQA524388 BZW524367:BZW524388 CJS524367:CJS524388 CTO524367:CTO524388 DDK524367:DDK524388 DNG524367:DNG524388 DXC524367:DXC524388 EGY524367:EGY524388 EQU524367:EQU524388 FAQ524367:FAQ524388 FKM524367:FKM524388 FUI524367:FUI524388 GEE524367:GEE524388 GOA524367:GOA524388 GXW524367:GXW524388 HHS524367:HHS524388 HRO524367:HRO524388 IBK524367:IBK524388 ILG524367:ILG524388 IVC524367:IVC524388 JEY524367:JEY524388 JOU524367:JOU524388 JYQ524367:JYQ524388 KIM524367:KIM524388 KSI524367:KSI524388 LCE524367:LCE524388 LMA524367:LMA524388 LVW524367:LVW524388 MFS524367:MFS524388 MPO524367:MPO524388 MZK524367:MZK524388 NJG524367:NJG524388 NTC524367:NTC524388 OCY524367:OCY524388 OMU524367:OMU524388 OWQ524367:OWQ524388 PGM524367:PGM524388 PQI524367:PQI524388 QAE524367:QAE524388 QKA524367:QKA524388 QTW524367:QTW524388 RDS524367:RDS524388 RNO524367:RNO524388 RXK524367:RXK524388 SHG524367:SHG524388 SRC524367:SRC524388 TAY524367:TAY524388 TKU524367:TKU524388 TUQ524367:TUQ524388 UEM524367:UEM524388 UOI524367:UOI524388 UYE524367:UYE524388 VIA524367:VIA524388 VRW524367:VRW524388 WBS524367:WBS524388 WLO524367:WLO524388 WVK524367:WVK524388 C589903:C589924 IY589903:IY589924 SU589903:SU589924 ACQ589903:ACQ589924 AMM589903:AMM589924 AWI589903:AWI589924 BGE589903:BGE589924 BQA589903:BQA589924 BZW589903:BZW589924 CJS589903:CJS589924 CTO589903:CTO589924 DDK589903:DDK589924 DNG589903:DNG589924 DXC589903:DXC589924 EGY589903:EGY589924 EQU589903:EQU589924 FAQ589903:FAQ589924 FKM589903:FKM589924 FUI589903:FUI589924 GEE589903:GEE589924 GOA589903:GOA589924 GXW589903:GXW589924 HHS589903:HHS589924 HRO589903:HRO589924 IBK589903:IBK589924 ILG589903:ILG589924 IVC589903:IVC589924 JEY589903:JEY589924 JOU589903:JOU589924 JYQ589903:JYQ589924 KIM589903:KIM589924 KSI589903:KSI589924 LCE589903:LCE589924 LMA589903:LMA589924 LVW589903:LVW589924 MFS589903:MFS589924 MPO589903:MPO589924 MZK589903:MZK589924 NJG589903:NJG589924 NTC589903:NTC589924 OCY589903:OCY589924 OMU589903:OMU589924 OWQ589903:OWQ589924 PGM589903:PGM589924 PQI589903:PQI589924 QAE589903:QAE589924 QKA589903:QKA589924 QTW589903:QTW589924 RDS589903:RDS589924 RNO589903:RNO589924 RXK589903:RXK589924 SHG589903:SHG589924 SRC589903:SRC589924 TAY589903:TAY589924 TKU589903:TKU589924 TUQ589903:TUQ589924 UEM589903:UEM589924 UOI589903:UOI589924 UYE589903:UYE589924 VIA589903:VIA589924 VRW589903:VRW589924 WBS589903:WBS589924 WLO589903:WLO589924 WVK589903:WVK589924 C655439:C655460 IY655439:IY655460 SU655439:SU655460 ACQ655439:ACQ655460 AMM655439:AMM655460 AWI655439:AWI655460 BGE655439:BGE655460 BQA655439:BQA655460 BZW655439:BZW655460 CJS655439:CJS655460 CTO655439:CTO655460 DDK655439:DDK655460 DNG655439:DNG655460 DXC655439:DXC655460 EGY655439:EGY655460 EQU655439:EQU655460 FAQ655439:FAQ655460 FKM655439:FKM655460 FUI655439:FUI655460 GEE655439:GEE655460 GOA655439:GOA655460 GXW655439:GXW655460 HHS655439:HHS655460 HRO655439:HRO655460 IBK655439:IBK655460 ILG655439:ILG655460 IVC655439:IVC655460 JEY655439:JEY655460 JOU655439:JOU655460 JYQ655439:JYQ655460 KIM655439:KIM655460 KSI655439:KSI655460 LCE655439:LCE655460 LMA655439:LMA655460 LVW655439:LVW655460 MFS655439:MFS655460 MPO655439:MPO655460 MZK655439:MZK655460 NJG655439:NJG655460 NTC655439:NTC655460 OCY655439:OCY655460 OMU655439:OMU655460 OWQ655439:OWQ655460 PGM655439:PGM655460 PQI655439:PQI655460 QAE655439:QAE655460 QKA655439:QKA655460 QTW655439:QTW655460 RDS655439:RDS655460 RNO655439:RNO655460 RXK655439:RXK655460 SHG655439:SHG655460 SRC655439:SRC655460 TAY655439:TAY655460 TKU655439:TKU655460 TUQ655439:TUQ655460 UEM655439:UEM655460 UOI655439:UOI655460 UYE655439:UYE655460 VIA655439:VIA655460 VRW655439:VRW655460 WBS655439:WBS655460 WLO655439:WLO655460 WVK655439:WVK655460 C720975:C720996 IY720975:IY720996 SU720975:SU720996 ACQ720975:ACQ720996 AMM720975:AMM720996 AWI720975:AWI720996 BGE720975:BGE720996 BQA720975:BQA720996 BZW720975:BZW720996 CJS720975:CJS720996 CTO720975:CTO720996 DDK720975:DDK720996 DNG720975:DNG720996 DXC720975:DXC720996 EGY720975:EGY720996 EQU720975:EQU720996 FAQ720975:FAQ720996 FKM720975:FKM720996 FUI720975:FUI720996 GEE720975:GEE720996 GOA720975:GOA720996 GXW720975:GXW720996 HHS720975:HHS720996 HRO720975:HRO720996 IBK720975:IBK720996 ILG720975:ILG720996 IVC720975:IVC720996 JEY720975:JEY720996 JOU720975:JOU720996 JYQ720975:JYQ720996 KIM720975:KIM720996 KSI720975:KSI720996 LCE720975:LCE720996 LMA720975:LMA720996 LVW720975:LVW720996 MFS720975:MFS720996 MPO720975:MPO720996 MZK720975:MZK720996 NJG720975:NJG720996 NTC720975:NTC720996 OCY720975:OCY720996 OMU720975:OMU720996 OWQ720975:OWQ720996 PGM720975:PGM720996 PQI720975:PQI720996 QAE720975:QAE720996 QKA720975:QKA720996 QTW720975:QTW720996 RDS720975:RDS720996 RNO720975:RNO720996 RXK720975:RXK720996 SHG720975:SHG720996 SRC720975:SRC720996 TAY720975:TAY720996 TKU720975:TKU720996 TUQ720975:TUQ720996 UEM720975:UEM720996 UOI720975:UOI720996 UYE720975:UYE720996 VIA720975:VIA720996 VRW720975:VRW720996 WBS720975:WBS720996 WLO720975:WLO720996 WVK720975:WVK720996 C786511:C786532 IY786511:IY786532 SU786511:SU786532 ACQ786511:ACQ786532 AMM786511:AMM786532 AWI786511:AWI786532 BGE786511:BGE786532 BQA786511:BQA786532 BZW786511:BZW786532 CJS786511:CJS786532 CTO786511:CTO786532 DDK786511:DDK786532 DNG786511:DNG786532 DXC786511:DXC786532 EGY786511:EGY786532 EQU786511:EQU786532 FAQ786511:FAQ786532 FKM786511:FKM786532 FUI786511:FUI786532 GEE786511:GEE786532 GOA786511:GOA786532 GXW786511:GXW786532 HHS786511:HHS786532 HRO786511:HRO786532 IBK786511:IBK786532 ILG786511:ILG786532 IVC786511:IVC786532 JEY786511:JEY786532 JOU786511:JOU786532 JYQ786511:JYQ786532 KIM786511:KIM786532 KSI786511:KSI786532 LCE786511:LCE786532 LMA786511:LMA786532 LVW786511:LVW786532 MFS786511:MFS786532 MPO786511:MPO786532 MZK786511:MZK786532 NJG786511:NJG786532 NTC786511:NTC786532 OCY786511:OCY786532 OMU786511:OMU786532 OWQ786511:OWQ786532 PGM786511:PGM786532 PQI786511:PQI786532 QAE786511:QAE786532 QKA786511:QKA786532 QTW786511:QTW786532 RDS786511:RDS786532 RNO786511:RNO786532 RXK786511:RXK786532 SHG786511:SHG786532 SRC786511:SRC786532 TAY786511:TAY786532 TKU786511:TKU786532 TUQ786511:TUQ786532 UEM786511:UEM786532 UOI786511:UOI786532 UYE786511:UYE786532 VIA786511:VIA786532 VRW786511:VRW786532 WBS786511:WBS786532 WLO786511:WLO786532 WVK786511:WVK786532 C852047:C852068 IY852047:IY852068 SU852047:SU852068 ACQ852047:ACQ852068 AMM852047:AMM852068 AWI852047:AWI852068 BGE852047:BGE852068 BQA852047:BQA852068 BZW852047:BZW852068 CJS852047:CJS852068 CTO852047:CTO852068 DDK852047:DDK852068 DNG852047:DNG852068 DXC852047:DXC852068 EGY852047:EGY852068 EQU852047:EQU852068 FAQ852047:FAQ852068 FKM852047:FKM852068 FUI852047:FUI852068 GEE852047:GEE852068 GOA852047:GOA852068 GXW852047:GXW852068 HHS852047:HHS852068 HRO852047:HRO852068 IBK852047:IBK852068 ILG852047:ILG852068 IVC852047:IVC852068 JEY852047:JEY852068 JOU852047:JOU852068 JYQ852047:JYQ852068 KIM852047:KIM852068 KSI852047:KSI852068 LCE852047:LCE852068 LMA852047:LMA852068 LVW852047:LVW852068 MFS852047:MFS852068 MPO852047:MPO852068 MZK852047:MZK852068 NJG852047:NJG852068 NTC852047:NTC852068 OCY852047:OCY852068 OMU852047:OMU852068 OWQ852047:OWQ852068 PGM852047:PGM852068 PQI852047:PQI852068 QAE852047:QAE852068 QKA852047:QKA852068 QTW852047:QTW852068 RDS852047:RDS852068 RNO852047:RNO852068 RXK852047:RXK852068 SHG852047:SHG852068 SRC852047:SRC852068 TAY852047:TAY852068 TKU852047:TKU852068 TUQ852047:TUQ852068 UEM852047:UEM852068 UOI852047:UOI852068 UYE852047:UYE852068 VIA852047:VIA852068 VRW852047:VRW852068 WBS852047:WBS852068 WLO852047:WLO852068 WVK852047:WVK852068 C917583:C917604 IY917583:IY917604 SU917583:SU917604 ACQ917583:ACQ917604 AMM917583:AMM917604 AWI917583:AWI917604 BGE917583:BGE917604 BQA917583:BQA917604 BZW917583:BZW917604 CJS917583:CJS917604 CTO917583:CTO917604 DDK917583:DDK917604 DNG917583:DNG917604 DXC917583:DXC917604 EGY917583:EGY917604 EQU917583:EQU917604 FAQ917583:FAQ917604 FKM917583:FKM917604 FUI917583:FUI917604 GEE917583:GEE917604 GOA917583:GOA917604 GXW917583:GXW917604 HHS917583:HHS917604 HRO917583:HRO917604 IBK917583:IBK917604 ILG917583:ILG917604 IVC917583:IVC917604 JEY917583:JEY917604 JOU917583:JOU917604 JYQ917583:JYQ917604 KIM917583:KIM917604 KSI917583:KSI917604 LCE917583:LCE917604 LMA917583:LMA917604 LVW917583:LVW917604 MFS917583:MFS917604 MPO917583:MPO917604 MZK917583:MZK917604 NJG917583:NJG917604 NTC917583:NTC917604 OCY917583:OCY917604 OMU917583:OMU917604 OWQ917583:OWQ917604 PGM917583:PGM917604 PQI917583:PQI917604 QAE917583:QAE917604 QKA917583:QKA917604 QTW917583:QTW917604 RDS917583:RDS917604 RNO917583:RNO917604 RXK917583:RXK917604 SHG917583:SHG917604 SRC917583:SRC917604 TAY917583:TAY917604 TKU917583:TKU917604 TUQ917583:TUQ917604 UEM917583:UEM917604 UOI917583:UOI917604 UYE917583:UYE917604 VIA917583:VIA917604 VRW917583:VRW917604 WBS917583:WBS917604 WLO917583:WLO917604 WVK917583:WVK917604 C983119:C983140 IY983119:IY983140 SU983119:SU983140 ACQ983119:ACQ983140 AMM983119:AMM983140 AWI983119:AWI983140 BGE983119:BGE983140 BQA983119:BQA983140 BZW983119:BZW983140 CJS983119:CJS983140 CTO983119:CTO983140 DDK983119:DDK983140 DNG983119:DNG983140 DXC983119:DXC983140 EGY983119:EGY983140 EQU983119:EQU983140 FAQ983119:FAQ983140 FKM983119:FKM983140 FUI983119:FUI983140 GEE983119:GEE983140 GOA983119:GOA983140 GXW983119:GXW983140 HHS983119:HHS983140 HRO983119:HRO983140 IBK983119:IBK983140 ILG983119:ILG983140 IVC983119:IVC983140 JEY983119:JEY983140 JOU983119:JOU983140 JYQ983119:JYQ983140 KIM983119:KIM983140 KSI983119:KSI983140 LCE983119:LCE983140 LMA983119:LMA983140 LVW983119:LVW983140 MFS983119:MFS983140 MPO983119:MPO983140 MZK983119:MZK983140 NJG983119:NJG983140 NTC983119:NTC983140 OCY983119:OCY983140 OMU983119:OMU983140 OWQ983119:OWQ983140 PGM983119:PGM983140 PQI983119:PQI983140 QAE983119:QAE983140 QKA983119:QKA983140 QTW983119:QTW983140 RDS983119:RDS983140 RNO983119:RNO983140 RXK983119:RXK983140 SHG983119:SHG983140 SRC983119:SRC983140 TAY983119:TAY983140 TKU983119:TKU983140 TUQ983119:TUQ983140 UEM983119:UEM983140 UOI983119:UOI983140 UYE983119:UYE983140 VIA983119:VIA983140 VRW983119:VRW983140 WBS983119:WBS983140 WLO983119:WLO983140 WVK983119:WVK983140 C123:C130 IY123:IY130 SU123:SU130 ACQ123:ACQ130 AMM123:AMM130 AWI123:AWI130 BGE123:BGE130 BQA123:BQA130 BZW123:BZW130 CJS123:CJS130 CTO123:CTO130 DDK123:DDK130 DNG123:DNG130 DXC123:DXC130 EGY123:EGY130 EQU123:EQU130 FAQ123:FAQ130 FKM123:FKM130 FUI123:FUI130 GEE123:GEE130 GOA123:GOA130 GXW123:GXW130 HHS123:HHS130 HRO123:HRO130 IBK123:IBK130 ILG123:ILG130 IVC123:IVC130 JEY123:JEY130 JOU123:JOU130 JYQ123:JYQ130 KIM123:KIM130 KSI123:KSI130 LCE123:LCE130 LMA123:LMA130 LVW123:LVW130 MFS123:MFS130 MPO123:MPO130 MZK123:MZK130 NJG123:NJG130 NTC123:NTC130 OCY123:OCY130 OMU123:OMU130 OWQ123:OWQ130 PGM123:PGM130 PQI123:PQI130 QAE123:QAE130 QKA123:QKA130 QTW123:QTW130 RDS123:RDS130 RNO123:RNO130 RXK123:RXK130 SHG123:SHG130 SRC123:SRC130 TAY123:TAY130 TKU123:TKU130 TUQ123:TUQ130 UEM123:UEM130 UOI123:UOI130 UYE123:UYE130 VIA123:VIA130 VRW123:VRW130 WBS123:WBS130 WLO123:WLO130 WVK123:WVK130 C65659:C65666 IY65659:IY65666 SU65659:SU65666 ACQ65659:ACQ65666 AMM65659:AMM65666 AWI65659:AWI65666 BGE65659:BGE65666 BQA65659:BQA65666 BZW65659:BZW65666 CJS65659:CJS65666 CTO65659:CTO65666 DDK65659:DDK65666 DNG65659:DNG65666 DXC65659:DXC65666 EGY65659:EGY65666 EQU65659:EQU65666 FAQ65659:FAQ65666 FKM65659:FKM65666 FUI65659:FUI65666 GEE65659:GEE65666 GOA65659:GOA65666 GXW65659:GXW65666 HHS65659:HHS65666 HRO65659:HRO65666 IBK65659:IBK65666 ILG65659:ILG65666 IVC65659:IVC65666 JEY65659:JEY65666 JOU65659:JOU65666 JYQ65659:JYQ65666 KIM65659:KIM65666 KSI65659:KSI65666 LCE65659:LCE65666 LMA65659:LMA65666 LVW65659:LVW65666 MFS65659:MFS65666 MPO65659:MPO65666 MZK65659:MZK65666 NJG65659:NJG65666 NTC65659:NTC65666 OCY65659:OCY65666 OMU65659:OMU65666 OWQ65659:OWQ65666 PGM65659:PGM65666 PQI65659:PQI65666 QAE65659:QAE65666 QKA65659:QKA65666 QTW65659:QTW65666 RDS65659:RDS65666 RNO65659:RNO65666 RXK65659:RXK65666 SHG65659:SHG65666 SRC65659:SRC65666 TAY65659:TAY65666 TKU65659:TKU65666 TUQ65659:TUQ65666 UEM65659:UEM65666 UOI65659:UOI65666 UYE65659:UYE65666 VIA65659:VIA65666 VRW65659:VRW65666 WBS65659:WBS65666 WLO65659:WLO65666 WVK65659:WVK65666 C131195:C131202 IY131195:IY131202 SU131195:SU131202 ACQ131195:ACQ131202 AMM131195:AMM131202 AWI131195:AWI131202 BGE131195:BGE131202 BQA131195:BQA131202 BZW131195:BZW131202 CJS131195:CJS131202 CTO131195:CTO131202 DDK131195:DDK131202 DNG131195:DNG131202 DXC131195:DXC131202 EGY131195:EGY131202 EQU131195:EQU131202 FAQ131195:FAQ131202 FKM131195:FKM131202 FUI131195:FUI131202 GEE131195:GEE131202 GOA131195:GOA131202 GXW131195:GXW131202 HHS131195:HHS131202 HRO131195:HRO131202 IBK131195:IBK131202 ILG131195:ILG131202 IVC131195:IVC131202 JEY131195:JEY131202 JOU131195:JOU131202 JYQ131195:JYQ131202 KIM131195:KIM131202 KSI131195:KSI131202 LCE131195:LCE131202 LMA131195:LMA131202 LVW131195:LVW131202 MFS131195:MFS131202 MPO131195:MPO131202 MZK131195:MZK131202 NJG131195:NJG131202 NTC131195:NTC131202 OCY131195:OCY131202 OMU131195:OMU131202 OWQ131195:OWQ131202 PGM131195:PGM131202 PQI131195:PQI131202 QAE131195:QAE131202 QKA131195:QKA131202 QTW131195:QTW131202 RDS131195:RDS131202 RNO131195:RNO131202 RXK131195:RXK131202 SHG131195:SHG131202 SRC131195:SRC131202 TAY131195:TAY131202 TKU131195:TKU131202 TUQ131195:TUQ131202 UEM131195:UEM131202 UOI131195:UOI131202 UYE131195:UYE131202 VIA131195:VIA131202 VRW131195:VRW131202 WBS131195:WBS131202 WLO131195:WLO131202 WVK131195:WVK131202 C196731:C196738 IY196731:IY196738 SU196731:SU196738 ACQ196731:ACQ196738 AMM196731:AMM196738 AWI196731:AWI196738 BGE196731:BGE196738 BQA196731:BQA196738 BZW196731:BZW196738 CJS196731:CJS196738 CTO196731:CTO196738 DDK196731:DDK196738 DNG196731:DNG196738 DXC196731:DXC196738 EGY196731:EGY196738 EQU196731:EQU196738 FAQ196731:FAQ196738 FKM196731:FKM196738 FUI196731:FUI196738 GEE196731:GEE196738 GOA196731:GOA196738 GXW196731:GXW196738 HHS196731:HHS196738 HRO196731:HRO196738 IBK196731:IBK196738 ILG196731:ILG196738 IVC196731:IVC196738 JEY196731:JEY196738 JOU196731:JOU196738 JYQ196731:JYQ196738 KIM196731:KIM196738 KSI196731:KSI196738 LCE196731:LCE196738 LMA196731:LMA196738 LVW196731:LVW196738 MFS196731:MFS196738 MPO196731:MPO196738 MZK196731:MZK196738 NJG196731:NJG196738 NTC196731:NTC196738 OCY196731:OCY196738 OMU196731:OMU196738 OWQ196731:OWQ196738 PGM196731:PGM196738 PQI196731:PQI196738 QAE196731:QAE196738 QKA196731:QKA196738 QTW196731:QTW196738 RDS196731:RDS196738 RNO196731:RNO196738 RXK196731:RXK196738 SHG196731:SHG196738 SRC196731:SRC196738 TAY196731:TAY196738 TKU196731:TKU196738 TUQ196731:TUQ196738 UEM196731:UEM196738 UOI196731:UOI196738 UYE196731:UYE196738 VIA196731:VIA196738 VRW196731:VRW196738 WBS196731:WBS196738 WLO196731:WLO196738 WVK196731:WVK196738 C262267:C262274 IY262267:IY262274 SU262267:SU262274 ACQ262267:ACQ262274 AMM262267:AMM262274 AWI262267:AWI262274 BGE262267:BGE262274 BQA262267:BQA262274 BZW262267:BZW262274 CJS262267:CJS262274 CTO262267:CTO262274 DDK262267:DDK262274 DNG262267:DNG262274 DXC262267:DXC262274 EGY262267:EGY262274 EQU262267:EQU262274 FAQ262267:FAQ262274 FKM262267:FKM262274 FUI262267:FUI262274 GEE262267:GEE262274 GOA262267:GOA262274 GXW262267:GXW262274 HHS262267:HHS262274 HRO262267:HRO262274 IBK262267:IBK262274 ILG262267:ILG262274 IVC262267:IVC262274 JEY262267:JEY262274 JOU262267:JOU262274 JYQ262267:JYQ262274 KIM262267:KIM262274 KSI262267:KSI262274 LCE262267:LCE262274 LMA262267:LMA262274 LVW262267:LVW262274 MFS262267:MFS262274 MPO262267:MPO262274 MZK262267:MZK262274 NJG262267:NJG262274 NTC262267:NTC262274 OCY262267:OCY262274 OMU262267:OMU262274 OWQ262267:OWQ262274 PGM262267:PGM262274 PQI262267:PQI262274 QAE262267:QAE262274 QKA262267:QKA262274 QTW262267:QTW262274 RDS262267:RDS262274 RNO262267:RNO262274 RXK262267:RXK262274 SHG262267:SHG262274 SRC262267:SRC262274 TAY262267:TAY262274 TKU262267:TKU262274 TUQ262267:TUQ262274 UEM262267:UEM262274 UOI262267:UOI262274 UYE262267:UYE262274 VIA262267:VIA262274 VRW262267:VRW262274 WBS262267:WBS262274 WLO262267:WLO262274 WVK262267:WVK262274 C327803:C327810 IY327803:IY327810 SU327803:SU327810 ACQ327803:ACQ327810 AMM327803:AMM327810 AWI327803:AWI327810 BGE327803:BGE327810 BQA327803:BQA327810 BZW327803:BZW327810 CJS327803:CJS327810 CTO327803:CTO327810 DDK327803:DDK327810 DNG327803:DNG327810 DXC327803:DXC327810 EGY327803:EGY327810 EQU327803:EQU327810 FAQ327803:FAQ327810 FKM327803:FKM327810 FUI327803:FUI327810 GEE327803:GEE327810 GOA327803:GOA327810 GXW327803:GXW327810 HHS327803:HHS327810 HRO327803:HRO327810 IBK327803:IBK327810 ILG327803:ILG327810 IVC327803:IVC327810 JEY327803:JEY327810 JOU327803:JOU327810 JYQ327803:JYQ327810 KIM327803:KIM327810 KSI327803:KSI327810 LCE327803:LCE327810 LMA327803:LMA327810 LVW327803:LVW327810 MFS327803:MFS327810 MPO327803:MPO327810 MZK327803:MZK327810 NJG327803:NJG327810 NTC327803:NTC327810 OCY327803:OCY327810 OMU327803:OMU327810 OWQ327803:OWQ327810 PGM327803:PGM327810 PQI327803:PQI327810 QAE327803:QAE327810 QKA327803:QKA327810 QTW327803:QTW327810 RDS327803:RDS327810 RNO327803:RNO327810 RXK327803:RXK327810 SHG327803:SHG327810 SRC327803:SRC327810 TAY327803:TAY327810 TKU327803:TKU327810 TUQ327803:TUQ327810 UEM327803:UEM327810 UOI327803:UOI327810 UYE327803:UYE327810 VIA327803:VIA327810 VRW327803:VRW327810 WBS327803:WBS327810 WLO327803:WLO327810 WVK327803:WVK327810 C393339:C393346 IY393339:IY393346 SU393339:SU393346 ACQ393339:ACQ393346 AMM393339:AMM393346 AWI393339:AWI393346 BGE393339:BGE393346 BQA393339:BQA393346 BZW393339:BZW393346 CJS393339:CJS393346 CTO393339:CTO393346 DDK393339:DDK393346 DNG393339:DNG393346 DXC393339:DXC393346 EGY393339:EGY393346 EQU393339:EQU393346 FAQ393339:FAQ393346 FKM393339:FKM393346 FUI393339:FUI393346 GEE393339:GEE393346 GOA393339:GOA393346 GXW393339:GXW393346 HHS393339:HHS393346 HRO393339:HRO393346 IBK393339:IBK393346 ILG393339:ILG393346 IVC393339:IVC393346 JEY393339:JEY393346 JOU393339:JOU393346 JYQ393339:JYQ393346 KIM393339:KIM393346 KSI393339:KSI393346 LCE393339:LCE393346 LMA393339:LMA393346 LVW393339:LVW393346 MFS393339:MFS393346 MPO393339:MPO393346 MZK393339:MZK393346 NJG393339:NJG393346 NTC393339:NTC393346 OCY393339:OCY393346 OMU393339:OMU393346 OWQ393339:OWQ393346 PGM393339:PGM393346 PQI393339:PQI393346 QAE393339:QAE393346 QKA393339:QKA393346 QTW393339:QTW393346 RDS393339:RDS393346 RNO393339:RNO393346 RXK393339:RXK393346 SHG393339:SHG393346 SRC393339:SRC393346 TAY393339:TAY393346 TKU393339:TKU393346 TUQ393339:TUQ393346 UEM393339:UEM393346 UOI393339:UOI393346 UYE393339:UYE393346 VIA393339:VIA393346 VRW393339:VRW393346 WBS393339:WBS393346 WLO393339:WLO393346 WVK393339:WVK393346 C458875:C458882 IY458875:IY458882 SU458875:SU458882 ACQ458875:ACQ458882 AMM458875:AMM458882 AWI458875:AWI458882 BGE458875:BGE458882 BQA458875:BQA458882 BZW458875:BZW458882 CJS458875:CJS458882 CTO458875:CTO458882 DDK458875:DDK458882 DNG458875:DNG458882 DXC458875:DXC458882 EGY458875:EGY458882 EQU458875:EQU458882 FAQ458875:FAQ458882 FKM458875:FKM458882 FUI458875:FUI458882 GEE458875:GEE458882 GOA458875:GOA458882 GXW458875:GXW458882 HHS458875:HHS458882 HRO458875:HRO458882 IBK458875:IBK458882 ILG458875:ILG458882 IVC458875:IVC458882 JEY458875:JEY458882 JOU458875:JOU458882 JYQ458875:JYQ458882 KIM458875:KIM458882 KSI458875:KSI458882 LCE458875:LCE458882 LMA458875:LMA458882 LVW458875:LVW458882 MFS458875:MFS458882 MPO458875:MPO458882 MZK458875:MZK458882 NJG458875:NJG458882 NTC458875:NTC458882 OCY458875:OCY458882 OMU458875:OMU458882 OWQ458875:OWQ458882 PGM458875:PGM458882 PQI458875:PQI458882 QAE458875:QAE458882 QKA458875:QKA458882 QTW458875:QTW458882 RDS458875:RDS458882 RNO458875:RNO458882 RXK458875:RXK458882 SHG458875:SHG458882 SRC458875:SRC458882 TAY458875:TAY458882 TKU458875:TKU458882 TUQ458875:TUQ458882 UEM458875:UEM458882 UOI458875:UOI458882 UYE458875:UYE458882 VIA458875:VIA458882 VRW458875:VRW458882 WBS458875:WBS458882 WLO458875:WLO458882 WVK458875:WVK458882 C524411:C524418 IY524411:IY524418 SU524411:SU524418 ACQ524411:ACQ524418 AMM524411:AMM524418 AWI524411:AWI524418 BGE524411:BGE524418 BQA524411:BQA524418 BZW524411:BZW524418 CJS524411:CJS524418 CTO524411:CTO524418 DDK524411:DDK524418 DNG524411:DNG524418 DXC524411:DXC524418 EGY524411:EGY524418 EQU524411:EQU524418 FAQ524411:FAQ524418 FKM524411:FKM524418 FUI524411:FUI524418 GEE524411:GEE524418 GOA524411:GOA524418 GXW524411:GXW524418 HHS524411:HHS524418 HRO524411:HRO524418 IBK524411:IBK524418 ILG524411:ILG524418 IVC524411:IVC524418 JEY524411:JEY524418 JOU524411:JOU524418 JYQ524411:JYQ524418 KIM524411:KIM524418 KSI524411:KSI524418 LCE524411:LCE524418 LMA524411:LMA524418 LVW524411:LVW524418 MFS524411:MFS524418 MPO524411:MPO524418 MZK524411:MZK524418 NJG524411:NJG524418 NTC524411:NTC524418 OCY524411:OCY524418 OMU524411:OMU524418 OWQ524411:OWQ524418 PGM524411:PGM524418 PQI524411:PQI524418 QAE524411:QAE524418 QKA524411:QKA524418 QTW524411:QTW524418 RDS524411:RDS524418 RNO524411:RNO524418 RXK524411:RXK524418 SHG524411:SHG524418 SRC524411:SRC524418 TAY524411:TAY524418 TKU524411:TKU524418 TUQ524411:TUQ524418 UEM524411:UEM524418 UOI524411:UOI524418 UYE524411:UYE524418 VIA524411:VIA524418 VRW524411:VRW524418 WBS524411:WBS524418 WLO524411:WLO524418 WVK524411:WVK524418 C589947:C589954 IY589947:IY589954 SU589947:SU589954 ACQ589947:ACQ589954 AMM589947:AMM589954 AWI589947:AWI589954 BGE589947:BGE589954 BQA589947:BQA589954 BZW589947:BZW589954 CJS589947:CJS589954 CTO589947:CTO589954 DDK589947:DDK589954 DNG589947:DNG589954 DXC589947:DXC589954 EGY589947:EGY589954 EQU589947:EQU589954 FAQ589947:FAQ589954 FKM589947:FKM589954 FUI589947:FUI589954 GEE589947:GEE589954 GOA589947:GOA589954 GXW589947:GXW589954 HHS589947:HHS589954 HRO589947:HRO589954 IBK589947:IBK589954 ILG589947:ILG589954 IVC589947:IVC589954 JEY589947:JEY589954 JOU589947:JOU589954 JYQ589947:JYQ589954 KIM589947:KIM589954 KSI589947:KSI589954 LCE589947:LCE589954 LMA589947:LMA589954 LVW589947:LVW589954 MFS589947:MFS589954 MPO589947:MPO589954 MZK589947:MZK589954 NJG589947:NJG589954 NTC589947:NTC589954 OCY589947:OCY589954 OMU589947:OMU589954 OWQ589947:OWQ589954 PGM589947:PGM589954 PQI589947:PQI589954 QAE589947:QAE589954 QKA589947:QKA589954 QTW589947:QTW589954 RDS589947:RDS589954 RNO589947:RNO589954 RXK589947:RXK589954 SHG589947:SHG589954 SRC589947:SRC589954 TAY589947:TAY589954 TKU589947:TKU589954 TUQ589947:TUQ589954 UEM589947:UEM589954 UOI589947:UOI589954 UYE589947:UYE589954 VIA589947:VIA589954 VRW589947:VRW589954 WBS589947:WBS589954 WLO589947:WLO589954 WVK589947:WVK589954 C655483:C655490 IY655483:IY655490 SU655483:SU655490 ACQ655483:ACQ655490 AMM655483:AMM655490 AWI655483:AWI655490 BGE655483:BGE655490 BQA655483:BQA655490 BZW655483:BZW655490 CJS655483:CJS655490 CTO655483:CTO655490 DDK655483:DDK655490 DNG655483:DNG655490 DXC655483:DXC655490 EGY655483:EGY655490 EQU655483:EQU655490 FAQ655483:FAQ655490 FKM655483:FKM655490 FUI655483:FUI655490 GEE655483:GEE655490 GOA655483:GOA655490 GXW655483:GXW655490 HHS655483:HHS655490 HRO655483:HRO655490 IBK655483:IBK655490 ILG655483:ILG655490 IVC655483:IVC655490 JEY655483:JEY655490 JOU655483:JOU655490 JYQ655483:JYQ655490 KIM655483:KIM655490 KSI655483:KSI655490 LCE655483:LCE655490 LMA655483:LMA655490 LVW655483:LVW655490 MFS655483:MFS655490 MPO655483:MPO655490 MZK655483:MZK655490 NJG655483:NJG655490 NTC655483:NTC655490 OCY655483:OCY655490 OMU655483:OMU655490 OWQ655483:OWQ655490 PGM655483:PGM655490 PQI655483:PQI655490 QAE655483:QAE655490 QKA655483:QKA655490 QTW655483:QTW655490 RDS655483:RDS655490 RNO655483:RNO655490 RXK655483:RXK655490 SHG655483:SHG655490 SRC655483:SRC655490 TAY655483:TAY655490 TKU655483:TKU655490 TUQ655483:TUQ655490 UEM655483:UEM655490 UOI655483:UOI655490 UYE655483:UYE655490 VIA655483:VIA655490 VRW655483:VRW655490 WBS655483:WBS655490 WLO655483:WLO655490 WVK655483:WVK655490 C721019:C721026 IY721019:IY721026 SU721019:SU721026 ACQ721019:ACQ721026 AMM721019:AMM721026 AWI721019:AWI721026 BGE721019:BGE721026 BQA721019:BQA721026 BZW721019:BZW721026 CJS721019:CJS721026 CTO721019:CTO721026 DDK721019:DDK721026 DNG721019:DNG721026 DXC721019:DXC721026 EGY721019:EGY721026 EQU721019:EQU721026 FAQ721019:FAQ721026 FKM721019:FKM721026 FUI721019:FUI721026 GEE721019:GEE721026 GOA721019:GOA721026 GXW721019:GXW721026 HHS721019:HHS721026 HRO721019:HRO721026 IBK721019:IBK721026 ILG721019:ILG721026 IVC721019:IVC721026 JEY721019:JEY721026 JOU721019:JOU721026 JYQ721019:JYQ721026 KIM721019:KIM721026 KSI721019:KSI721026 LCE721019:LCE721026 LMA721019:LMA721026 LVW721019:LVW721026 MFS721019:MFS721026 MPO721019:MPO721026 MZK721019:MZK721026 NJG721019:NJG721026 NTC721019:NTC721026 OCY721019:OCY721026 OMU721019:OMU721026 OWQ721019:OWQ721026 PGM721019:PGM721026 PQI721019:PQI721026 QAE721019:QAE721026 QKA721019:QKA721026 QTW721019:QTW721026 RDS721019:RDS721026 RNO721019:RNO721026 RXK721019:RXK721026 SHG721019:SHG721026 SRC721019:SRC721026 TAY721019:TAY721026 TKU721019:TKU721026 TUQ721019:TUQ721026 UEM721019:UEM721026 UOI721019:UOI721026 UYE721019:UYE721026 VIA721019:VIA721026 VRW721019:VRW721026 WBS721019:WBS721026 WLO721019:WLO721026 WVK721019:WVK721026 C786555:C786562 IY786555:IY786562 SU786555:SU786562 ACQ786555:ACQ786562 AMM786555:AMM786562 AWI786555:AWI786562 BGE786555:BGE786562 BQA786555:BQA786562 BZW786555:BZW786562 CJS786555:CJS786562 CTO786555:CTO786562 DDK786555:DDK786562 DNG786555:DNG786562 DXC786555:DXC786562 EGY786555:EGY786562 EQU786555:EQU786562 FAQ786555:FAQ786562 FKM786555:FKM786562 FUI786555:FUI786562 GEE786555:GEE786562 GOA786555:GOA786562 GXW786555:GXW786562 HHS786555:HHS786562 HRO786555:HRO786562 IBK786555:IBK786562 ILG786555:ILG786562 IVC786555:IVC786562 JEY786555:JEY786562 JOU786555:JOU786562 JYQ786555:JYQ786562 KIM786555:KIM786562 KSI786555:KSI786562 LCE786555:LCE786562 LMA786555:LMA786562 LVW786555:LVW786562 MFS786555:MFS786562 MPO786555:MPO786562 MZK786555:MZK786562 NJG786555:NJG786562 NTC786555:NTC786562 OCY786555:OCY786562 OMU786555:OMU786562 OWQ786555:OWQ786562 PGM786555:PGM786562 PQI786555:PQI786562 QAE786555:QAE786562 QKA786555:QKA786562 QTW786555:QTW786562 RDS786555:RDS786562 RNO786555:RNO786562 RXK786555:RXK786562 SHG786555:SHG786562 SRC786555:SRC786562 TAY786555:TAY786562 TKU786555:TKU786562 TUQ786555:TUQ786562 UEM786555:UEM786562 UOI786555:UOI786562 UYE786555:UYE786562 VIA786555:VIA786562 VRW786555:VRW786562 WBS786555:WBS786562 WLO786555:WLO786562 WVK786555:WVK786562 C852091:C852098 IY852091:IY852098 SU852091:SU852098 ACQ852091:ACQ852098 AMM852091:AMM852098 AWI852091:AWI852098 BGE852091:BGE852098 BQA852091:BQA852098 BZW852091:BZW852098 CJS852091:CJS852098 CTO852091:CTO852098 DDK852091:DDK852098 DNG852091:DNG852098 DXC852091:DXC852098 EGY852091:EGY852098 EQU852091:EQU852098 FAQ852091:FAQ852098 FKM852091:FKM852098 FUI852091:FUI852098 GEE852091:GEE852098 GOA852091:GOA852098 GXW852091:GXW852098 HHS852091:HHS852098 HRO852091:HRO852098 IBK852091:IBK852098 ILG852091:ILG852098 IVC852091:IVC852098 JEY852091:JEY852098 JOU852091:JOU852098 JYQ852091:JYQ852098 KIM852091:KIM852098 KSI852091:KSI852098 LCE852091:LCE852098 LMA852091:LMA852098 LVW852091:LVW852098 MFS852091:MFS852098 MPO852091:MPO852098 MZK852091:MZK852098 NJG852091:NJG852098 NTC852091:NTC852098 OCY852091:OCY852098 OMU852091:OMU852098 OWQ852091:OWQ852098 PGM852091:PGM852098 PQI852091:PQI852098 QAE852091:QAE852098 QKA852091:QKA852098 QTW852091:QTW852098 RDS852091:RDS852098 RNO852091:RNO852098 RXK852091:RXK852098 SHG852091:SHG852098 SRC852091:SRC852098 TAY852091:TAY852098 TKU852091:TKU852098 TUQ852091:TUQ852098 UEM852091:UEM852098 UOI852091:UOI852098 UYE852091:UYE852098 VIA852091:VIA852098 VRW852091:VRW852098 WBS852091:WBS852098 WLO852091:WLO852098 WVK852091:WVK852098 C917627:C917634 IY917627:IY917634 SU917627:SU917634 ACQ917627:ACQ917634 AMM917627:AMM917634 AWI917627:AWI917634 BGE917627:BGE917634 BQA917627:BQA917634 BZW917627:BZW917634 CJS917627:CJS917634 CTO917627:CTO917634 DDK917627:DDK917634 DNG917627:DNG917634 DXC917627:DXC917634 EGY917627:EGY917634 EQU917627:EQU917634 FAQ917627:FAQ917634 FKM917627:FKM917634 FUI917627:FUI917634 GEE917627:GEE917634 GOA917627:GOA917634 GXW917627:GXW917634 HHS917627:HHS917634 HRO917627:HRO917634 IBK917627:IBK917634 ILG917627:ILG917634 IVC917627:IVC917634 JEY917627:JEY917634 JOU917627:JOU917634 JYQ917627:JYQ917634 KIM917627:KIM917634 KSI917627:KSI917634 LCE917627:LCE917634 LMA917627:LMA917634 LVW917627:LVW917634 MFS917627:MFS917634 MPO917627:MPO917634 MZK917627:MZK917634 NJG917627:NJG917634 NTC917627:NTC917634 OCY917627:OCY917634 OMU917627:OMU917634 OWQ917627:OWQ917634 PGM917627:PGM917634 PQI917627:PQI917634 QAE917627:QAE917634 QKA917627:QKA917634 QTW917627:QTW917634 RDS917627:RDS917634 RNO917627:RNO917634 RXK917627:RXK917634 SHG917627:SHG917634 SRC917627:SRC917634 TAY917627:TAY917634 TKU917627:TKU917634 TUQ917627:TUQ917634 UEM917627:UEM917634 UOI917627:UOI917634 UYE917627:UYE917634 VIA917627:VIA917634 VRW917627:VRW917634 WBS917627:WBS917634 WLO917627:WLO917634 WVK917627:WVK917634 C983163:C983170 IY983163:IY983170 SU983163:SU983170 ACQ983163:ACQ983170 AMM983163:AMM983170 AWI983163:AWI983170 BGE983163:BGE983170 BQA983163:BQA983170 BZW983163:BZW983170 CJS983163:CJS983170 CTO983163:CTO983170 DDK983163:DDK983170 DNG983163:DNG983170 DXC983163:DXC983170 EGY983163:EGY983170 EQU983163:EQU983170 FAQ983163:FAQ983170 FKM983163:FKM983170 FUI983163:FUI983170 GEE983163:GEE983170 GOA983163:GOA983170 GXW983163:GXW983170 HHS983163:HHS983170 HRO983163:HRO983170 IBK983163:IBK983170 ILG983163:ILG983170 IVC983163:IVC983170 JEY983163:JEY983170 JOU983163:JOU983170 JYQ983163:JYQ983170 KIM983163:KIM983170 KSI983163:KSI983170 LCE983163:LCE983170 LMA983163:LMA983170 LVW983163:LVW983170 MFS983163:MFS983170 MPO983163:MPO983170 MZK983163:MZK983170 NJG983163:NJG983170 NTC983163:NTC983170 OCY983163:OCY983170 OMU983163:OMU983170 OWQ983163:OWQ983170 PGM983163:PGM983170 PQI983163:PQI983170 QAE983163:QAE983170 QKA983163:QKA983170 QTW983163:QTW983170 RDS983163:RDS983170 RNO983163:RNO983170 RXK983163:RXK983170 SHG983163:SHG983170 SRC983163:SRC983170 TAY983163:TAY983170 TKU983163:TKU983170 TUQ983163:TUQ983170 UEM983163:UEM983170 UOI983163:UOI983170 UYE983163:UYE983170 VIA983163:VIA983170 VRW983163:VRW983170 WBS983163:WBS983170 WLO983163:WLO983170 WVK983163:WVK983170 C40:C51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C65578:C65589 IY65578:IY65589 SU65578:SU65589 ACQ65578:ACQ65589 AMM65578:AMM65589 AWI65578:AWI65589 BGE65578:BGE65589 BQA65578:BQA65589 BZW65578:BZW65589 CJS65578:CJS65589 CTO65578:CTO65589 DDK65578:DDK65589 DNG65578:DNG65589 DXC65578:DXC65589 EGY65578:EGY65589 EQU65578:EQU65589 FAQ65578:FAQ65589 FKM65578:FKM65589 FUI65578:FUI65589 GEE65578:GEE65589 GOA65578:GOA65589 GXW65578:GXW65589 HHS65578:HHS65589 HRO65578:HRO65589 IBK65578:IBK65589 ILG65578:ILG65589 IVC65578:IVC65589 JEY65578:JEY65589 JOU65578:JOU65589 JYQ65578:JYQ65589 KIM65578:KIM65589 KSI65578:KSI65589 LCE65578:LCE65589 LMA65578:LMA65589 LVW65578:LVW65589 MFS65578:MFS65589 MPO65578:MPO65589 MZK65578:MZK65589 NJG65578:NJG65589 NTC65578:NTC65589 OCY65578:OCY65589 OMU65578:OMU65589 OWQ65578:OWQ65589 PGM65578:PGM65589 PQI65578:PQI65589 QAE65578:QAE65589 QKA65578:QKA65589 QTW65578:QTW65589 RDS65578:RDS65589 RNO65578:RNO65589 RXK65578:RXK65589 SHG65578:SHG65589 SRC65578:SRC65589 TAY65578:TAY65589 TKU65578:TKU65589 TUQ65578:TUQ65589 UEM65578:UEM65589 UOI65578:UOI65589 UYE65578:UYE65589 VIA65578:VIA65589 VRW65578:VRW65589 WBS65578:WBS65589 WLO65578:WLO65589 WVK65578:WVK65589 C131114:C131125 IY131114:IY131125 SU131114:SU131125 ACQ131114:ACQ131125 AMM131114:AMM131125 AWI131114:AWI131125 BGE131114:BGE131125 BQA131114:BQA131125 BZW131114:BZW131125 CJS131114:CJS131125 CTO131114:CTO131125 DDK131114:DDK131125 DNG131114:DNG131125 DXC131114:DXC131125 EGY131114:EGY131125 EQU131114:EQU131125 FAQ131114:FAQ131125 FKM131114:FKM131125 FUI131114:FUI131125 GEE131114:GEE131125 GOA131114:GOA131125 GXW131114:GXW131125 HHS131114:HHS131125 HRO131114:HRO131125 IBK131114:IBK131125 ILG131114:ILG131125 IVC131114:IVC131125 JEY131114:JEY131125 JOU131114:JOU131125 JYQ131114:JYQ131125 KIM131114:KIM131125 KSI131114:KSI131125 LCE131114:LCE131125 LMA131114:LMA131125 LVW131114:LVW131125 MFS131114:MFS131125 MPO131114:MPO131125 MZK131114:MZK131125 NJG131114:NJG131125 NTC131114:NTC131125 OCY131114:OCY131125 OMU131114:OMU131125 OWQ131114:OWQ131125 PGM131114:PGM131125 PQI131114:PQI131125 QAE131114:QAE131125 QKA131114:QKA131125 QTW131114:QTW131125 RDS131114:RDS131125 RNO131114:RNO131125 RXK131114:RXK131125 SHG131114:SHG131125 SRC131114:SRC131125 TAY131114:TAY131125 TKU131114:TKU131125 TUQ131114:TUQ131125 UEM131114:UEM131125 UOI131114:UOI131125 UYE131114:UYE131125 VIA131114:VIA131125 VRW131114:VRW131125 WBS131114:WBS131125 WLO131114:WLO131125 WVK131114:WVK131125 C196650:C196661 IY196650:IY196661 SU196650:SU196661 ACQ196650:ACQ196661 AMM196650:AMM196661 AWI196650:AWI196661 BGE196650:BGE196661 BQA196650:BQA196661 BZW196650:BZW196661 CJS196650:CJS196661 CTO196650:CTO196661 DDK196650:DDK196661 DNG196650:DNG196661 DXC196650:DXC196661 EGY196650:EGY196661 EQU196650:EQU196661 FAQ196650:FAQ196661 FKM196650:FKM196661 FUI196650:FUI196661 GEE196650:GEE196661 GOA196650:GOA196661 GXW196650:GXW196661 HHS196650:HHS196661 HRO196650:HRO196661 IBK196650:IBK196661 ILG196650:ILG196661 IVC196650:IVC196661 JEY196650:JEY196661 JOU196650:JOU196661 JYQ196650:JYQ196661 KIM196650:KIM196661 KSI196650:KSI196661 LCE196650:LCE196661 LMA196650:LMA196661 LVW196650:LVW196661 MFS196650:MFS196661 MPO196650:MPO196661 MZK196650:MZK196661 NJG196650:NJG196661 NTC196650:NTC196661 OCY196650:OCY196661 OMU196650:OMU196661 OWQ196650:OWQ196661 PGM196650:PGM196661 PQI196650:PQI196661 QAE196650:QAE196661 QKA196650:QKA196661 QTW196650:QTW196661 RDS196650:RDS196661 RNO196650:RNO196661 RXK196650:RXK196661 SHG196650:SHG196661 SRC196650:SRC196661 TAY196650:TAY196661 TKU196650:TKU196661 TUQ196650:TUQ196661 UEM196650:UEM196661 UOI196650:UOI196661 UYE196650:UYE196661 VIA196650:VIA196661 VRW196650:VRW196661 WBS196650:WBS196661 WLO196650:WLO196661 WVK196650:WVK196661 C262186:C262197 IY262186:IY262197 SU262186:SU262197 ACQ262186:ACQ262197 AMM262186:AMM262197 AWI262186:AWI262197 BGE262186:BGE262197 BQA262186:BQA262197 BZW262186:BZW262197 CJS262186:CJS262197 CTO262186:CTO262197 DDK262186:DDK262197 DNG262186:DNG262197 DXC262186:DXC262197 EGY262186:EGY262197 EQU262186:EQU262197 FAQ262186:FAQ262197 FKM262186:FKM262197 FUI262186:FUI262197 GEE262186:GEE262197 GOA262186:GOA262197 GXW262186:GXW262197 HHS262186:HHS262197 HRO262186:HRO262197 IBK262186:IBK262197 ILG262186:ILG262197 IVC262186:IVC262197 JEY262186:JEY262197 JOU262186:JOU262197 JYQ262186:JYQ262197 KIM262186:KIM262197 KSI262186:KSI262197 LCE262186:LCE262197 LMA262186:LMA262197 LVW262186:LVW262197 MFS262186:MFS262197 MPO262186:MPO262197 MZK262186:MZK262197 NJG262186:NJG262197 NTC262186:NTC262197 OCY262186:OCY262197 OMU262186:OMU262197 OWQ262186:OWQ262197 PGM262186:PGM262197 PQI262186:PQI262197 QAE262186:QAE262197 QKA262186:QKA262197 QTW262186:QTW262197 RDS262186:RDS262197 RNO262186:RNO262197 RXK262186:RXK262197 SHG262186:SHG262197 SRC262186:SRC262197 TAY262186:TAY262197 TKU262186:TKU262197 TUQ262186:TUQ262197 UEM262186:UEM262197 UOI262186:UOI262197 UYE262186:UYE262197 VIA262186:VIA262197 VRW262186:VRW262197 WBS262186:WBS262197 WLO262186:WLO262197 WVK262186:WVK262197 C327722:C327733 IY327722:IY327733 SU327722:SU327733 ACQ327722:ACQ327733 AMM327722:AMM327733 AWI327722:AWI327733 BGE327722:BGE327733 BQA327722:BQA327733 BZW327722:BZW327733 CJS327722:CJS327733 CTO327722:CTO327733 DDK327722:DDK327733 DNG327722:DNG327733 DXC327722:DXC327733 EGY327722:EGY327733 EQU327722:EQU327733 FAQ327722:FAQ327733 FKM327722:FKM327733 FUI327722:FUI327733 GEE327722:GEE327733 GOA327722:GOA327733 GXW327722:GXW327733 HHS327722:HHS327733 HRO327722:HRO327733 IBK327722:IBK327733 ILG327722:ILG327733 IVC327722:IVC327733 JEY327722:JEY327733 JOU327722:JOU327733 JYQ327722:JYQ327733 KIM327722:KIM327733 KSI327722:KSI327733 LCE327722:LCE327733 LMA327722:LMA327733 LVW327722:LVW327733 MFS327722:MFS327733 MPO327722:MPO327733 MZK327722:MZK327733 NJG327722:NJG327733 NTC327722:NTC327733 OCY327722:OCY327733 OMU327722:OMU327733 OWQ327722:OWQ327733 PGM327722:PGM327733 PQI327722:PQI327733 QAE327722:QAE327733 QKA327722:QKA327733 QTW327722:QTW327733 RDS327722:RDS327733 RNO327722:RNO327733 RXK327722:RXK327733 SHG327722:SHG327733 SRC327722:SRC327733 TAY327722:TAY327733 TKU327722:TKU327733 TUQ327722:TUQ327733 UEM327722:UEM327733 UOI327722:UOI327733 UYE327722:UYE327733 VIA327722:VIA327733 VRW327722:VRW327733 WBS327722:WBS327733 WLO327722:WLO327733 WVK327722:WVK327733 C393258:C393269 IY393258:IY393269 SU393258:SU393269 ACQ393258:ACQ393269 AMM393258:AMM393269 AWI393258:AWI393269 BGE393258:BGE393269 BQA393258:BQA393269 BZW393258:BZW393269 CJS393258:CJS393269 CTO393258:CTO393269 DDK393258:DDK393269 DNG393258:DNG393269 DXC393258:DXC393269 EGY393258:EGY393269 EQU393258:EQU393269 FAQ393258:FAQ393269 FKM393258:FKM393269 FUI393258:FUI393269 GEE393258:GEE393269 GOA393258:GOA393269 GXW393258:GXW393269 HHS393258:HHS393269 HRO393258:HRO393269 IBK393258:IBK393269 ILG393258:ILG393269 IVC393258:IVC393269 JEY393258:JEY393269 JOU393258:JOU393269 JYQ393258:JYQ393269 KIM393258:KIM393269 KSI393258:KSI393269 LCE393258:LCE393269 LMA393258:LMA393269 LVW393258:LVW393269 MFS393258:MFS393269 MPO393258:MPO393269 MZK393258:MZK393269 NJG393258:NJG393269 NTC393258:NTC393269 OCY393258:OCY393269 OMU393258:OMU393269 OWQ393258:OWQ393269 PGM393258:PGM393269 PQI393258:PQI393269 QAE393258:QAE393269 QKA393258:QKA393269 QTW393258:QTW393269 RDS393258:RDS393269 RNO393258:RNO393269 RXK393258:RXK393269 SHG393258:SHG393269 SRC393258:SRC393269 TAY393258:TAY393269 TKU393258:TKU393269 TUQ393258:TUQ393269 UEM393258:UEM393269 UOI393258:UOI393269 UYE393258:UYE393269 VIA393258:VIA393269 VRW393258:VRW393269 WBS393258:WBS393269 WLO393258:WLO393269 WVK393258:WVK393269 C458794:C458805 IY458794:IY458805 SU458794:SU458805 ACQ458794:ACQ458805 AMM458794:AMM458805 AWI458794:AWI458805 BGE458794:BGE458805 BQA458794:BQA458805 BZW458794:BZW458805 CJS458794:CJS458805 CTO458794:CTO458805 DDK458794:DDK458805 DNG458794:DNG458805 DXC458794:DXC458805 EGY458794:EGY458805 EQU458794:EQU458805 FAQ458794:FAQ458805 FKM458794:FKM458805 FUI458794:FUI458805 GEE458794:GEE458805 GOA458794:GOA458805 GXW458794:GXW458805 HHS458794:HHS458805 HRO458794:HRO458805 IBK458794:IBK458805 ILG458794:ILG458805 IVC458794:IVC458805 JEY458794:JEY458805 JOU458794:JOU458805 JYQ458794:JYQ458805 KIM458794:KIM458805 KSI458794:KSI458805 LCE458794:LCE458805 LMA458794:LMA458805 LVW458794:LVW458805 MFS458794:MFS458805 MPO458794:MPO458805 MZK458794:MZK458805 NJG458794:NJG458805 NTC458794:NTC458805 OCY458794:OCY458805 OMU458794:OMU458805 OWQ458794:OWQ458805 PGM458794:PGM458805 PQI458794:PQI458805 QAE458794:QAE458805 QKA458794:QKA458805 QTW458794:QTW458805 RDS458794:RDS458805 RNO458794:RNO458805 RXK458794:RXK458805 SHG458794:SHG458805 SRC458794:SRC458805 TAY458794:TAY458805 TKU458794:TKU458805 TUQ458794:TUQ458805 UEM458794:UEM458805 UOI458794:UOI458805 UYE458794:UYE458805 VIA458794:VIA458805 VRW458794:VRW458805 WBS458794:WBS458805 WLO458794:WLO458805 WVK458794:WVK458805 C524330:C524341 IY524330:IY524341 SU524330:SU524341 ACQ524330:ACQ524341 AMM524330:AMM524341 AWI524330:AWI524341 BGE524330:BGE524341 BQA524330:BQA524341 BZW524330:BZW524341 CJS524330:CJS524341 CTO524330:CTO524341 DDK524330:DDK524341 DNG524330:DNG524341 DXC524330:DXC524341 EGY524330:EGY524341 EQU524330:EQU524341 FAQ524330:FAQ524341 FKM524330:FKM524341 FUI524330:FUI524341 GEE524330:GEE524341 GOA524330:GOA524341 GXW524330:GXW524341 HHS524330:HHS524341 HRO524330:HRO524341 IBK524330:IBK524341 ILG524330:ILG524341 IVC524330:IVC524341 JEY524330:JEY524341 JOU524330:JOU524341 JYQ524330:JYQ524341 KIM524330:KIM524341 KSI524330:KSI524341 LCE524330:LCE524341 LMA524330:LMA524341 LVW524330:LVW524341 MFS524330:MFS524341 MPO524330:MPO524341 MZK524330:MZK524341 NJG524330:NJG524341 NTC524330:NTC524341 OCY524330:OCY524341 OMU524330:OMU524341 OWQ524330:OWQ524341 PGM524330:PGM524341 PQI524330:PQI524341 QAE524330:QAE524341 QKA524330:QKA524341 QTW524330:QTW524341 RDS524330:RDS524341 RNO524330:RNO524341 RXK524330:RXK524341 SHG524330:SHG524341 SRC524330:SRC524341 TAY524330:TAY524341 TKU524330:TKU524341 TUQ524330:TUQ524341 UEM524330:UEM524341 UOI524330:UOI524341 UYE524330:UYE524341 VIA524330:VIA524341 VRW524330:VRW524341 WBS524330:WBS524341 WLO524330:WLO524341 WVK524330:WVK524341 C589866:C589877 IY589866:IY589877 SU589866:SU589877 ACQ589866:ACQ589877 AMM589866:AMM589877 AWI589866:AWI589877 BGE589866:BGE589877 BQA589866:BQA589877 BZW589866:BZW589877 CJS589866:CJS589877 CTO589866:CTO589877 DDK589866:DDK589877 DNG589866:DNG589877 DXC589866:DXC589877 EGY589866:EGY589877 EQU589866:EQU589877 FAQ589866:FAQ589877 FKM589866:FKM589877 FUI589866:FUI589877 GEE589866:GEE589877 GOA589866:GOA589877 GXW589866:GXW589877 HHS589866:HHS589877 HRO589866:HRO589877 IBK589866:IBK589877 ILG589866:ILG589877 IVC589866:IVC589877 JEY589866:JEY589877 JOU589866:JOU589877 JYQ589866:JYQ589877 KIM589866:KIM589877 KSI589866:KSI589877 LCE589866:LCE589877 LMA589866:LMA589877 LVW589866:LVW589877 MFS589866:MFS589877 MPO589866:MPO589877 MZK589866:MZK589877 NJG589866:NJG589877 NTC589866:NTC589877 OCY589866:OCY589877 OMU589866:OMU589877 OWQ589866:OWQ589877 PGM589866:PGM589877 PQI589866:PQI589877 QAE589866:QAE589877 QKA589866:QKA589877 QTW589866:QTW589877 RDS589866:RDS589877 RNO589866:RNO589877 RXK589866:RXK589877 SHG589866:SHG589877 SRC589866:SRC589877 TAY589866:TAY589877 TKU589866:TKU589877 TUQ589866:TUQ589877 UEM589866:UEM589877 UOI589866:UOI589877 UYE589866:UYE589877 VIA589866:VIA589877 VRW589866:VRW589877 WBS589866:WBS589877 WLO589866:WLO589877 WVK589866:WVK589877 C655402:C655413 IY655402:IY655413 SU655402:SU655413 ACQ655402:ACQ655413 AMM655402:AMM655413 AWI655402:AWI655413 BGE655402:BGE655413 BQA655402:BQA655413 BZW655402:BZW655413 CJS655402:CJS655413 CTO655402:CTO655413 DDK655402:DDK655413 DNG655402:DNG655413 DXC655402:DXC655413 EGY655402:EGY655413 EQU655402:EQU655413 FAQ655402:FAQ655413 FKM655402:FKM655413 FUI655402:FUI655413 GEE655402:GEE655413 GOA655402:GOA655413 GXW655402:GXW655413 HHS655402:HHS655413 HRO655402:HRO655413 IBK655402:IBK655413 ILG655402:ILG655413 IVC655402:IVC655413 JEY655402:JEY655413 JOU655402:JOU655413 JYQ655402:JYQ655413 KIM655402:KIM655413 KSI655402:KSI655413 LCE655402:LCE655413 LMA655402:LMA655413 LVW655402:LVW655413 MFS655402:MFS655413 MPO655402:MPO655413 MZK655402:MZK655413 NJG655402:NJG655413 NTC655402:NTC655413 OCY655402:OCY655413 OMU655402:OMU655413 OWQ655402:OWQ655413 PGM655402:PGM655413 PQI655402:PQI655413 QAE655402:QAE655413 QKA655402:QKA655413 QTW655402:QTW655413 RDS655402:RDS655413 RNO655402:RNO655413 RXK655402:RXK655413 SHG655402:SHG655413 SRC655402:SRC655413 TAY655402:TAY655413 TKU655402:TKU655413 TUQ655402:TUQ655413 UEM655402:UEM655413 UOI655402:UOI655413 UYE655402:UYE655413 VIA655402:VIA655413 VRW655402:VRW655413 WBS655402:WBS655413 WLO655402:WLO655413 WVK655402:WVK655413 C720938:C720949 IY720938:IY720949 SU720938:SU720949 ACQ720938:ACQ720949 AMM720938:AMM720949 AWI720938:AWI720949 BGE720938:BGE720949 BQA720938:BQA720949 BZW720938:BZW720949 CJS720938:CJS720949 CTO720938:CTO720949 DDK720938:DDK720949 DNG720938:DNG720949 DXC720938:DXC720949 EGY720938:EGY720949 EQU720938:EQU720949 FAQ720938:FAQ720949 FKM720938:FKM720949 FUI720938:FUI720949 GEE720938:GEE720949 GOA720938:GOA720949 GXW720938:GXW720949 HHS720938:HHS720949 HRO720938:HRO720949 IBK720938:IBK720949 ILG720938:ILG720949 IVC720938:IVC720949 JEY720938:JEY720949 JOU720938:JOU720949 JYQ720938:JYQ720949 KIM720938:KIM720949 KSI720938:KSI720949 LCE720938:LCE720949 LMA720938:LMA720949 LVW720938:LVW720949 MFS720938:MFS720949 MPO720938:MPO720949 MZK720938:MZK720949 NJG720938:NJG720949 NTC720938:NTC720949 OCY720938:OCY720949 OMU720938:OMU720949 OWQ720938:OWQ720949 PGM720938:PGM720949 PQI720938:PQI720949 QAE720938:QAE720949 QKA720938:QKA720949 QTW720938:QTW720949 RDS720938:RDS720949 RNO720938:RNO720949 RXK720938:RXK720949 SHG720938:SHG720949 SRC720938:SRC720949 TAY720938:TAY720949 TKU720938:TKU720949 TUQ720938:TUQ720949 UEM720938:UEM720949 UOI720938:UOI720949 UYE720938:UYE720949 VIA720938:VIA720949 VRW720938:VRW720949 WBS720938:WBS720949 WLO720938:WLO720949 WVK720938:WVK720949 C786474:C786485 IY786474:IY786485 SU786474:SU786485 ACQ786474:ACQ786485 AMM786474:AMM786485 AWI786474:AWI786485 BGE786474:BGE786485 BQA786474:BQA786485 BZW786474:BZW786485 CJS786474:CJS786485 CTO786474:CTO786485 DDK786474:DDK786485 DNG786474:DNG786485 DXC786474:DXC786485 EGY786474:EGY786485 EQU786474:EQU786485 FAQ786474:FAQ786485 FKM786474:FKM786485 FUI786474:FUI786485 GEE786474:GEE786485 GOA786474:GOA786485 GXW786474:GXW786485 HHS786474:HHS786485 HRO786474:HRO786485 IBK786474:IBK786485 ILG786474:ILG786485 IVC786474:IVC786485 JEY786474:JEY786485 JOU786474:JOU786485 JYQ786474:JYQ786485 KIM786474:KIM786485 KSI786474:KSI786485 LCE786474:LCE786485 LMA786474:LMA786485 LVW786474:LVW786485 MFS786474:MFS786485 MPO786474:MPO786485 MZK786474:MZK786485 NJG786474:NJG786485 NTC786474:NTC786485 OCY786474:OCY786485 OMU786474:OMU786485 OWQ786474:OWQ786485 PGM786474:PGM786485 PQI786474:PQI786485 QAE786474:QAE786485 QKA786474:QKA786485 QTW786474:QTW786485 RDS786474:RDS786485 RNO786474:RNO786485 RXK786474:RXK786485 SHG786474:SHG786485 SRC786474:SRC786485 TAY786474:TAY786485 TKU786474:TKU786485 TUQ786474:TUQ786485 UEM786474:UEM786485 UOI786474:UOI786485 UYE786474:UYE786485 VIA786474:VIA786485 VRW786474:VRW786485 WBS786474:WBS786485 WLO786474:WLO786485 WVK786474:WVK786485 C852010:C852021 IY852010:IY852021 SU852010:SU852021 ACQ852010:ACQ852021 AMM852010:AMM852021 AWI852010:AWI852021 BGE852010:BGE852021 BQA852010:BQA852021 BZW852010:BZW852021 CJS852010:CJS852021 CTO852010:CTO852021 DDK852010:DDK852021 DNG852010:DNG852021 DXC852010:DXC852021 EGY852010:EGY852021 EQU852010:EQU852021 FAQ852010:FAQ852021 FKM852010:FKM852021 FUI852010:FUI852021 GEE852010:GEE852021 GOA852010:GOA852021 GXW852010:GXW852021 HHS852010:HHS852021 HRO852010:HRO852021 IBK852010:IBK852021 ILG852010:ILG852021 IVC852010:IVC852021 JEY852010:JEY852021 JOU852010:JOU852021 JYQ852010:JYQ852021 KIM852010:KIM852021 KSI852010:KSI852021 LCE852010:LCE852021 LMA852010:LMA852021 LVW852010:LVW852021 MFS852010:MFS852021 MPO852010:MPO852021 MZK852010:MZK852021 NJG852010:NJG852021 NTC852010:NTC852021 OCY852010:OCY852021 OMU852010:OMU852021 OWQ852010:OWQ852021 PGM852010:PGM852021 PQI852010:PQI852021 QAE852010:QAE852021 QKA852010:QKA852021 QTW852010:QTW852021 RDS852010:RDS852021 RNO852010:RNO852021 RXK852010:RXK852021 SHG852010:SHG852021 SRC852010:SRC852021 TAY852010:TAY852021 TKU852010:TKU852021 TUQ852010:TUQ852021 UEM852010:UEM852021 UOI852010:UOI852021 UYE852010:UYE852021 VIA852010:VIA852021 VRW852010:VRW852021 WBS852010:WBS852021 WLO852010:WLO852021 WVK852010:WVK852021 C917546:C917557 IY917546:IY917557 SU917546:SU917557 ACQ917546:ACQ917557 AMM917546:AMM917557 AWI917546:AWI917557 BGE917546:BGE917557 BQA917546:BQA917557 BZW917546:BZW917557 CJS917546:CJS917557 CTO917546:CTO917557 DDK917546:DDK917557 DNG917546:DNG917557 DXC917546:DXC917557 EGY917546:EGY917557 EQU917546:EQU917557 FAQ917546:FAQ917557 FKM917546:FKM917557 FUI917546:FUI917557 GEE917546:GEE917557 GOA917546:GOA917557 GXW917546:GXW917557 HHS917546:HHS917557 HRO917546:HRO917557 IBK917546:IBK917557 ILG917546:ILG917557 IVC917546:IVC917557 JEY917546:JEY917557 JOU917546:JOU917557 JYQ917546:JYQ917557 KIM917546:KIM917557 KSI917546:KSI917557 LCE917546:LCE917557 LMA917546:LMA917557 LVW917546:LVW917557 MFS917546:MFS917557 MPO917546:MPO917557 MZK917546:MZK917557 NJG917546:NJG917557 NTC917546:NTC917557 OCY917546:OCY917557 OMU917546:OMU917557 OWQ917546:OWQ917557 PGM917546:PGM917557 PQI917546:PQI917557 QAE917546:QAE917557 QKA917546:QKA917557 QTW917546:QTW917557 RDS917546:RDS917557 RNO917546:RNO917557 RXK917546:RXK917557 SHG917546:SHG917557 SRC917546:SRC917557 TAY917546:TAY917557 TKU917546:TKU917557 TUQ917546:TUQ917557 UEM917546:UEM917557 UOI917546:UOI917557 UYE917546:UYE917557 VIA917546:VIA917557 VRW917546:VRW917557 WBS917546:WBS917557 WLO917546:WLO917557 WVK917546:WVK917557 C983082:C983093 IY983082:IY983093 SU983082:SU983093 ACQ983082:ACQ983093 AMM983082:AMM983093 AWI983082:AWI983093 BGE983082:BGE983093 BQA983082:BQA983093 BZW983082:BZW983093 CJS983082:CJS983093 CTO983082:CTO983093 DDK983082:DDK983093 DNG983082:DNG983093 DXC983082:DXC983093 EGY983082:EGY983093 EQU983082:EQU983093 FAQ983082:FAQ983093 FKM983082:FKM983093 FUI983082:FUI983093 GEE983082:GEE983093 GOA983082:GOA983093 GXW983082:GXW983093 HHS983082:HHS983093 HRO983082:HRO983093 IBK983082:IBK983093 ILG983082:ILG983093 IVC983082:IVC983093 JEY983082:JEY983093 JOU983082:JOU983093 JYQ983082:JYQ983093 KIM983082:KIM983093 KSI983082:KSI983093 LCE983082:LCE983093 LMA983082:LMA983093 LVW983082:LVW983093 MFS983082:MFS983093 MPO983082:MPO983093 MZK983082:MZK983093 NJG983082:NJG983093 NTC983082:NTC983093 OCY983082:OCY983093 OMU983082:OMU983093 OWQ983082:OWQ983093 PGM983082:PGM983093 PQI983082:PQI983093 QAE983082:QAE983093 QKA983082:QKA983093 QTW983082:QTW983093 RDS983082:RDS983093 RNO983082:RNO983093 RXK983082:RXK983093 SHG983082:SHG983093 SRC983082:SRC983093 TAY983082:TAY983093 TKU983082:TKU983093 TUQ983082:TUQ983093 UEM983082:UEM983093 UOI983082:UOI983093 UYE983082:UYE983093 VIA983082:VIA983093 VRW983082:VRW983093 WBS983082:WBS983093 WLO983082:WLO983093 WVK983082:WVK983093 C72:C76 C65592:C65606 IY65592:IY65606 SU65592:SU65606 ACQ65592:ACQ65606 AMM65592:AMM65606 AWI65592:AWI65606 BGE65592:BGE65606 BQA65592:BQA65606 BZW65592:BZW65606 CJS65592:CJS65606 CTO65592:CTO65606 DDK65592:DDK65606 DNG65592:DNG65606 DXC65592:DXC65606 EGY65592:EGY65606 EQU65592:EQU65606 FAQ65592:FAQ65606 FKM65592:FKM65606 FUI65592:FUI65606 GEE65592:GEE65606 GOA65592:GOA65606 GXW65592:GXW65606 HHS65592:HHS65606 HRO65592:HRO65606 IBK65592:IBK65606 ILG65592:ILG65606 IVC65592:IVC65606 JEY65592:JEY65606 JOU65592:JOU65606 JYQ65592:JYQ65606 KIM65592:KIM65606 KSI65592:KSI65606 LCE65592:LCE65606 LMA65592:LMA65606 LVW65592:LVW65606 MFS65592:MFS65606 MPO65592:MPO65606 MZK65592:MZK65606 NJG65592:NJG65606 NTC65592:NTC65606 OCY65592:OCY65606 OMU65592:OMU65606 OWQ65592:OWQ65606 PGM65592:PGM65606 PQI65592:PQI65606 QAE65592:QAE65606 QKA65592:QKA65606 QTW65592:QTW65606 RDS65592:RDS65606 RNO65592:RNO65606 RXK65592:RXK65606 SHG65592:SHG65606 SRC65592:SRC65606 TAY65592:TAY65606 TKU65592:TKU65606 TUQ65592:TUQ65606 UEM65592:UEM65606 UOI65592:UOI65606 UYE65592:UYE65606 VIA65592:VIA65606 VRW65592:VRW65606 WBS65592:WBS65606 WLO65592:WLO65606 WVK65592:WVK65606 C131128:C131142 IY131128:IY131142 SU131128:SU131142 ACQ131128:ACQ131142 AMM131128:AMM131142 AWI131128:AWI131142 BGE131128:BGE131142 BQA131128:BQA131142 BZW131128:BZW131142 CJS131128:CJS131142 CTO131128:CTO131142 DDK131128:DDK131142 DNG131128:DNG131142 DXC131128:DXC131142 EGY131128:EGY131142 EQU131128:EQU131142 FAQ131128:FAQ131142 FKM131128:FKM131142 FUI131128:FUI131142 GEE131128:GEE131142 GOA131128:GOA131142 GXW131128:GXW131142 HHS131128:HHS131142 HRO131128:HRO131142 IBK131128:IBK131142 ILG131128:ILG131142 IVC131128:IVC131142 JEY131128:JEY131142 JOU131128:JOU131142 JYQ131128:JYQ131142 KIM131128:KIM131142 KSI131128:KSI131142 LCE131128:LCE131142 LMA131128:LMA131142 LVW131128:LVW131142 MFS131128:MFS131142 MPO131128:MPO131142 MZK131128:MZK131142 NJG131128:NJG131142 NTC131128:NTC131142 OCY131128:OCY131142 OMU131128:OMU131142 OWQ131128:OWQ131142 PGM131128:PGM131142 PQI131128:PQI131142 QAE131128:QAE131142 QKA131128:QKA131142 QTW131128:QTW131142 RDS131128:RDS131142 RNO131128:RNO131142 RXK131128:RXK131142 SHG131128:SHG131142 SRC131128:SRC131142 TAY131128:TAY131142 TKU131128:TKU131142 TUQ131128:TUQ131142 UEM131128:UEM131142 UOI131128:UOI131142 UYE131128:UYE131142 VIA131128:VIA131142 VRW131128:VRW131142 WBS131128:WBS131142 WLO131128:WLO131142 WVK131128:WVK131142 C196664:C196678 IY196664:IY196678 SU196664:SU196678 ACQ196664:ACQ196678 AMM196664:AMM196678 AWI196664:AWI196678 BGE196664:BGE196678 BQA196664:BQA196678 BZW196664:BZW196678 CJS196664:CJS196678 CTO196664:CTO196678 DDK196664:DDK196678 DNG196664:DNG196678 DXC196664:DXC196678 EGY196664:EGY196678 EQU196664:EQU196678 FAQ196664:FAQ196678 FKM196664:FKM196678 FUI196664:FUI196678 GEE196664:GEE196678 GOA196664:GOA196678 GXW196664:GXW196678 HHS196664:HHS196678 HRO196664:HRO196678 IBK196664:IBK196678 ILG196664:ILG196678 IVC196664:IVC196678 JEY196664:JEY196678 JOU196664:JOU196678 JYQ196664:JYQ196678 KIM196664:KIM196678 KSI196664:KSI196678 LCE196664:LCE196678 LMA196664:LMA196678 LVW196664:LVW196678 MFS196664:MFS196678 MPO196664:MPO196678 MZK196664:MZK196678 NJG196664:NJG196678 NTC196664:NTC196678 OCY196664:OCY196678 OMU196664:OMU196678 OWQ196664:OWQ196678 PGM196664:PGM196678 PQI196664:PQI196678 QAE196664:QAE196678 QKA196664:QKA196678 QTW196664:QTW196678 RDS196664:RDS196678 RNO196664:RNO196678 RXK196664:RXK196678 SHG196664:SHG196678 SRC196664:SRC196678 TAY196664:TAY196678 TKU196664:TKU196678 TUQ196664:TUQ196678 UEM196664:UEM196678 UOI196664:UOI196678 UYE196664:UYE196678 VIA196664:VIA196678 VRW196664:VRW196678 WBS196664:WBS196678 WLO196664:WLO196678 WVK196664:WVK196678 C262200:C262214 IY262200:IY262214 SU262200:SU262214 ACQ262200:ACQ262214 AMM262200:AMM262214 AWI262200:AWI262214 BGE262200:BGE262214 BQA262200:BQA262214 BZW262200:BZW262214 CJS262200:CJS262214 CTO262200:CTO262214 DDK262200:DDK262214 DNG262200:DNG262214 DXC262200:DXC262214 EGY262200:EGY262214 EQU262200:EQU262214 FAQ262200:FAQ262214 FKM262200:FKM262214 FUI262200:FUI262214 GEE262200:GEE262214 GOA262200:GOA262214 GXW262200:GXW262214 HHS262200:HHS262214 HRO262200:HRO262214 IBK262200:IBK262214 ILG262200:ILG262214 IVC262200:IVC262214 JEY262200:JEY262214 JOU262200:JOU262214 JYQ262200:JYQ262214 KIM262200:KIM262214 KSI262200:KSI262214 LCE262200:LCE262214 LMA262200:LMA262214 LVW262200:LVW262214 MFS262200:MFS262214 MPO262200:MPO262214 MZK262200:MZK262214 NJG262200:NJG262214 NTC262200:NTC262214 OCY262200:OCY262214 OMU262200:OMU262214 OWQ262200:OWQ262214 PGM262200:PGM262214 PQI262200:PQI262214 QAE262200:QAE262214 QKA262200:QKA262214 QTW262200:QTW262214 RDS262200:RDS262214 RNO262200:RNO262214 RXK262200:RXK262214 SHG262200:SHG262214 SRC262200:SRC262214 TAY262200:TAY262214 TKU262200:TKU262214 TUQ262200:TUQ262214 UEM262200:UEM262214 UOI262200:UOI262214 UYE262200:UYE262214 VIA262200:VIA262214 VRW262200:VRW262214 WBS262200:WBS262214 WLO262200:WLO262214 WVK262200:WVK262214 C327736:C327750 IY327736:IY327750 SU327736:SU327750 ACQ327736:ACQ327750 AMM327736:AMM327750 AWI327736:AWI327750 BGE327736:BGE327750 BQA327736:BQA327750 BZW327736:BZW327750 CJS327736:CJS327750 CTO327736:CTO327750 DDK327736:DDK327750 DNG327736:DNG327750 DXC327736:DXC327750 EGY327736:EGY327750 EQU327736:EQU327750 FAQ327736:FAQ327750 FKM327736:FKM327750 FUI327736:FUI327750 GEE327736:GEE327750 GOA327736:GOA327750 GXW327736:GXW327750 HHS327736:HHS327750 HRO327736:HRO327750 IBK327736:IBK327750 ILG327736:ILG327750 IVC327736:IVC327750 JEY327736:JEY327750 JOU327736:JOU327750 JYQ327736:JYQ327750 KIM327736:KIM327750 KSI327736:KSI327750 LCE327736:LCE327750 LMA327736:LMA327750 LVW327736:LVW327750 MFS327736:MFS327750 MPO327736:MPO327750 MZK327736:MZK327750 NJG327736:NJG327750 NTC327736:NTC327750 OCY327736:OCY327750 OMU327736:OMU327750 OWQ327736:OWQ327750 PGM327736:PGM327750 PQI327736:PQI327750 QAE327736:QAE327750 QKA327736:QKA327750 QTW327736:QTW327750 RDS327736:RDS327750 RNO327736:RNO327750 RXK327736:RXK327750 SHG327736:SHG327750 SRC327736:SRC327750 TAY327736:TAY327750 TKU327736:TKU327750 TUQ327736:TUQ327750 UEM327736:UEM327750 UOI327736:UOI327750 UYE327736:UYE327750 VIA327736:VIA327750 VRW327736:VRW327750 WBS327736:WBS327750 WLO327736:WLO327750 WVK327736:WVK327750 C393272:C393286 IY393272:IY393286 SU393272:SU393286 ACQ393272:ACQ393286 AMM393272:AMM393286 AWI393272:AWI393286 BGE393272:BGE393286 BQA393272:BQA393286 BZW393272:BZW393286 CJS393272:CJS393286 CTO393272:CTO393286 DDK393272:DDK393286 DNG393272:DNG393286 DXC393272:DXC393286 EGY393272:EGY393286 EQU393272:EQU393286 FAQ393272:FAQ393286 FKM393272:FKM393286 FUI393272:FUI393286 GEE393272:GEE393286 GOA393272:GOA393286 GXW393272:GXW393286 HHS393272:HHS393286 HRO393272:HRO393286 IBK393272:IBK393286 ILG393272:ILG393286 IVC393272:IVC393286 JEY393272:JEY393286 JOU393272:JOU393286 JYQ393272:JYQ393286 KIM393272:KIM393286 KSI393272:KSI393286 LCE393272:LCE393286 LMA393272:LMA393286 LVW393272:LVW393286 MFS393272:MFS393286 MPO393272:MPO393286 MZK393272:MZK393286 NJG393272:NJG393286 NTC393272:NTC393286 OCY393272:OCY393286 OMU393272:OMU393286 OWQ393272:OWQ393286 PGM393272:PGM393286 PQI393272:PQI393286 QAE393272:QAE393286 QKA393272:QKA393286 QTW393272:QTW393286 RDS393272:RDS393286 RNO393272:RNO393286 RXK393272:RXK393286 SHG393272:SHG393286 SRC393272:SRC393286 TAY393272:TAY393286 TKU393272:TKU393286 TUQ393272:TUQ393286 UEM393272:UEM393286 UOI393272:UOI393286 UYE393272:UYE393286 VIA393272:VIA393286 VRW393272:VRW393286 WBS393272:WBS393286 WLO393272:WLO393286 WVK393272:WVK393286 C458808:C458822 IY458808:IY458822 SU458808:SU458822 ACQ458808:ACQ458822 AMM458808:AMM458822 AWI458808:AWI458822 BGE458808:BGE458822 BQA458808:BQA458822 BZW458808:BZW458822 CJS458808:CJS458822 CTO458808:CTO458822 DDK458808:DDK458822 DNG458808:DNG458822 DXC458808:DXC458822 EGY458808:EGY458822 EQU458808:EQU458822 FAQ458808:FAQ458822 FKM458808:FKM458822 FUI458808:FUI458822 GEE458808:GEE458822 GOA458808:GOA458822 GXW458808:GXW458822 HHS458808:HHS458822 HRO458808:HRO458822 IBK458808:IBK458822 ILG458808:ILG458822 IVC458808:IVC458822 JEY458808:JEY458822 JOU458808:JOU458822 JYQ458808:JYQ458822 KIM458808:KIM458822 KSI458808:KSI458822 LCE458808:LCE458822 LMA458808:LMA458822 LVW458808:LVW458822 MFS458808:MFS458822 MPO458808:MPO458822 MZK458808:MZK458822 NJG458808:NJG458822 NTC458808:NTC458822 OCY458808:OCY458822 OMU458808:OMU458822 OWQ458808:OWQ458822 PGM458808:PGM458822 PQI458808:PQI458822 QAE458808:QAE458822 QKA458808:QKA458822 QTW458808:QTW458822 RDS458808:RDS458822 RNO458808:RNO458822 RXK458808:RXK458822 SHG458808:SHG458822 SRC458808:SRC458822 TAY458808:TAY458822 TKU458808:TKU458822 TUQ458808:TUQ458822 UEM458808:UEM458822 UOI458808:UOI458822 UYE458808:UYE458822 VIA458808:VIA458822 VRW458808:VRW458822 WBS458808:WBS458822 WLO458808:WLO458822 WVK458808:WVK458822 C524344:C524358 IY524344:IY524358 SU524344:SU524358 ACQ524344:ACQ524358 AMM524344:AMM524358 AWI524344:AWI524358 BGE524344:BGE524358 BQA524344:BQA524358 BZW524344:BZW524358 CJS524344:CJS524358 CTO524344:CTO524358 DDK524344:DDK524358 DNG524344:DNG524358 DXC524344:DXC524358 EGY524344:EGY524358 EQU524344:EQU524358 FAQ524344:FAQ524358 FKM524344:FKM524358 FUI524344:FUI524358 GEE524344:GEE524358 GOA524344:GOA524358 GXW524344:GXW524358 HHS524344:HHS524358 HRO524344:HRO524358 IBK524344:IBK524358 ILG524344:ILG524358 IVC524344:IVC524358 JEY524344:JEY524358 JOU524344:JOU524358 JYQ524344:JYQ524358 KIM524344:KIM524358 KSI524344:KSI524358 LCE524344:LCE524358 LMA524344:LMA524358 LVW524344:LVW524358 MFS524344:MFS524358 MPO524344:MPO524358 MZK524344:MZK524358 NJG524344:NJG524358 NTC524344:NTC524358 OCY524344:OCY524358 OMU524344:OMU524358 OWQ524344:OWQ524358 PGM524344:PGM524358 PQI524344:PQI524358 QAE524344:QAE524358 QKA524344:QKA524358 QTW524344:QTW524358 RDS524344:RDS524358 RNO524344:RNO524358 RXK524344:RXK524358 SHG524344:SHG524358 SRC524344:SRC524358 TAY524344:TAY524358 TKU524344:TKU524358 TUQ524344:TUQ524358 UEM524344:UEM524358 UOI524344:UOI524358 UYE524344:UYE524358 VIA524344:VIA524358 VRW524344:VRW524358 WBS524344:WBS524358 WLO524344:WLO524358 WVK524344:WVK524358 C589880:C589894 IY589880:IY589894 SU589880:SU589894 ACQ589880:ACQ589894 AMM589880:AMM589894 AWI589880:AWI589894 BGE589880:BGE589894 BQA589880:BQA589894 BZW589880:BZW589894 CJS589880:CJS589894 CTO589880:CTO589894 DDK589880:DDK589894 DNG589880:DNG589894 DXC589880:DXC589894 EGY589880:EGY589894 EQU589880:EQU589894 FAQ589880:FAQ589894 FKM589880:FKM589894 FUI589880:FUI589894 GEE589880:GEE589894 GOA589880:GOA589894 GXW589880:GXW589894 HHS589880:HHS589894 HRO589880:HRO589894 IBK589880:IBK589894 ILG589880:ILG589894 IVC589880:IVC589894 JEY589880:JEY589894 JOU589880:JOU589894 JYQ589880:JYQ589894 KIM589880:KIM589894 KSI589880:KSI589894 LCE589880:LCE589894 LMA589880:LMA589894 LVW589880:LVW589894 MFS589880:MFS589894 MPO589880:MPO589894 MZK589880:MZK589894 NJG589880:NJG589894 NTC589880:NTC589894 OCY589880:OCY589894 OMU589880:OMU589894 OWQ589880:OWQ589894 PGM589880:PGM589894 PQI589880:PQI589894 QAE589880:QAE589894 QKA589880:QKA589894 QTW589880:QTW589894 RDS589880:RDS589894 RNO589880:RNO589894 RXK589880:RXK589894 SHG589880:SHG589894 SRC589880:SRC589894 TAY589880:TAY589894 TKU589880:TKU589894 TUQ589880:TUQ589894 UEM589880:UEM589894 UOI589880:UOI589894 UYE589880:UYE589894 VIA589880:VIA589894 VRW589880:VRW589894 WBS589880:WBS589894 WLO589880:WLO589894 WVK589880:WVK589894 C655416:C655430 IY655416:IY655430 SU655416:SU655430 ACQ655416:ACQ655430 AMM655416:AMM655430 AWI655416:AWI655430 BGE655416:BGE655430 BQA655416:BQA655430 BZW655416:BZW655430 CJS655416:CJS655430 CTO655416:CTO655430 DDK655416:DDK655430 DNG655416:DNG655430 DXC655416:DXC655430 EGY655416:EGY655430 EQU655416:EQU655430 FAQ655416:FAQ655430 FKM655416:FKM655430 FUI655416:FUI655430 GEE655416:GEE655430 GOA655416:GOA655430 GXW655416:GXW655430 HHS655416:HHS655430 HRO655416:HRO655430 IBK655416:IBK655430 ILG655416:ILG655430 IVC655416:IVC655430 JEY655416:JEY655430 JOU655416:JOU655430 JYQ655416:JYQ655430 KIM655416:KIM655430 KSI655416:KSI655430 LCE655416:LCE655430 LMA655416:LMA655430 LVW655416:LVW655430 MFS655416:MFS655430 MPO655416:MPO655430 MZK655416:MZK655430 NJG655416:NJG655430 NTC655416:NTC655430 OCY655416:OCY655430 OMU655416:OMU655430 OWQ655416:OWQ655430 PGM655416:PGM655430 PQI655416:PQI655430 QAE655416:QAE655430 QKA655416:QKA655430 QTW655416:QTW655430 RDS655416:RDS655430 RNO655416:RNO655430 RXK655416:RXK655430 SHG655416:SHG655430 SRC655416:SRC655430 TAY655416:TAY655430 TKU655416:TKU655430 TUQ655416:TUQ655430 UEM655416:UEM655430 UOI655416:UOI655430 UYE655416:UYE655430 VIA655416:VIA655430 VRW655416:VRW655430 WBS655416:WBS655430 WLO655416:WLO655430 WVK655416:WVK655430 C720952:C720966 IY720952:IY720966 SU720952:SU720966 ACQ720952:ACQ720966 AMM720952:AMM720966 AWI720952:AWI720966 BGE720952:BGE720966 BQA720952:BQA720966 BZW720952:BZW720966 CJS720952:CJS720966 CTO720952:CTO720966 DDK720952:DDK720966 DNG720952:DNG720966 DXC720952:DXC720966 EGY720952:EGY720966 EQU720952:EQU720966 FAQ720952:FAQ720966 FKM720952:FKM720966 FUI720952:FUI720966 GEE720952:GEE720966 GOA720952:GOA720966 GXW720952:GXW720966 HHS720952:HHS720966 HRO720952:HRO720966 IBK720952:IBK720966 ILG720952:ILG720966 IVC720952:IVC720966 JEY720952:JEY720966 JOU720952:JOU720966 JYQ720952:JYQ720966 KIM720952:KIM720966 KSI720952:KSI720966 LCE720952:LCE720966 LMA720952:LMA720966 LVW720952:LVW720966 MFS720952:MFS720966 MPO720952:MPO720966 MZK720952:MZK720966 NJG720952:NJG720966 NTC720952:NTC720966 OCY720952:OCY720966 OMU720952:OMU720966 OWQ720952:OWQ720966 PGM720952:PGM720966 PQI720952:PQI720966 QAE720952:QAE720966 QKA720952:QKA720966 QTW720952:QTW720966 RDS720952:RDS720966 RNO720952:RNO720966 RXK720952:RXK720966 SHG720952:SHG720966 SRC720952:SRC720966 TAY720952:TAY720966 TKU720952:TKU720966 TUQ720952:TUQ720966 UEM720952:UEM720966 UOI720952:UOI720966 UYE720952:UYE720966 VIA720952:VIA720966 VRW720952:VRW720966 WBS720952:WBS720966 WLO720952:WLO720966 WVK720952:WVK720966 C786488:C786502 IY786488:IY786502 SU786488:SU786502 ACQ786488:ACQ786502 AMM786488:AMM786502 AWI786488:AWI786502 BGE786488:BGE786502 BQA786488:BQA786502 BZW786488:BZW786502 CJS786488:CJS786502 CTO786488:CTO786502 DDK786488:DDK786502 DNG786488:DNG786502 DXC786488:DXC786502 EGY786488:EGY786502 EQU786488:EQU786502 FAQ786488:FAQ786502 FKM786488:FKM786502 FUI786488:FUI786502 GEE786488:GEE786502 GOA786488:GOA786502 GXW786488:GXW786502 HHS786488:HHS786502 HRO786488:HRO786502 IBK786488:IBK786502 ILG786488:ILG786502 IVC786488:IVC786502 JEY786488:JEY786502 JOU786488:JOU786502 JYQ786488:JYQ786502 KIM786488:KIM786502 KSI786488:KSI786502 LCE786488:LCE786502 LMA786488:LMA786502 LVW786488:LVW786502 MFS786488:MFS786502 MPO786488:MPO786502 MZK786488:MZK786502 NJG786488:NJG786502 NTC786488:NTC786502 OCY786488:OCY786502 OMU786488:OMU786502 OWQ786488:OWQ786502 PGM786488:PGM786502 PQI786488:PQI786502 QAE786488:QAE786502 QKA786488:QKA786502 QTW786488:QTW786502 RDS786488:RDS786502 RNO786488:RNO786502 RXK786488:RXK786502 SHG786488:SHG786502 SRC786488:SRC786502 TAY786488:TAY786502 TKU786488:TKU786502 TUQ786488:TUQ786502 UEM786488:UEM786502 UOI786488:UOI786502 UYE786488:UYE786502 VIA786488:VIA786502 VRW786488:VRW786502 WBS786488:WBS786502 WLO786488:WLO786502 WVK786488:WVK786502 C852024:C852038 IY852024:IY852038 SU852024:SU852038 ACQ852024:ACQ852038 AMM852024:AMM852038 AWI852024:AWI852038 BGE852024:BGE852038 BQA852024:BQA852038 BZW852024:BZW852038 CJS852024:CJS852038 CTO852024:CTO852038 DDK852024:DDK852038 DNG852024:DNG852038 DXC852024:DXC852038 EGY852024:EGY852038 EQU852024:EQU852038 FAQ852024:FAQ852038 FKM852024:FKM852038 FUI852024:FUI852038 GEE852024:GEE852038 GOA852024:GOA852038 GXW852024:GXW852038 HHS852024:HHS852038 HRO852024:HRO852038 IBK852024:IBK852038 ILG852024:ILG852038 IVC852024:IVC852038 JEY852024:JEY852038 JOU852024:JOU852038 JYQ852024:JYQ852038 KIM852024:KIM852038 KSI852024:KSI852038 LCE852024:LCE852038 LMA852024:LMA852038 LVW852024:LVW852038 MFS852024:MFS852038 MPO852024:MPO852038 MZK852024:MZK852038 NJG852024:NJG852038 NTC852024:NTC852038 OCY852024:OCY852038 OMU852024:OMU852038 OWQ852024:OWQ852038 PGM852024:PGM852038 PQI852024:PQI852038 QAE852024:QAE852038 QKA852024:QKA852038 QTW852024:QTW852038 RDS852024:RDS852038 RNO852024:RNO852038 RXK852024:RXK852038 SHG852024:SHG852038 SRC852024:SRC852038 TAY852024:TAY852038 TKU852024:TKU852038 TUQ852024:TUQ852038 UEM852024:UEM852038 UOI852024:UOI852038 UYE852024:UYE852038 VIA852024:VIA852038 VRW852024:VRW852038 WBS852024:WBS852038 WLO852024:WLO852038 WVK852024:WVK852038 C917560:C917574 IY917560:IY917574 SU917560:SU917574 ACQ917560:ACQ917574 AMM917560:AMM917574 AWI917560:AWI917574 BGE917560:BGE917574 BQA917560:BQA917574 BZW917560:BZW917574 CJS917560:CJS917574 CTO917560:CTO917574 DDK917560:DDK917574 DNG917560:DNG917574 DXC917560:DXC917574 EGY917560:EGY917574 EQU917560:EQU917574 FAQ917560:FAQ917574 FKM917560:FKM917574 FUI917560:FUI917574 GEE917560:GEE917574 GOA917560:GOA917574 GXW917560:GXW917574 HHS917560:HHS917574 HRO917560:HRO917574 IBK917560:IBK917574 ILG917560:ILG917574 IVC917560:IVC917574 JEY917560:JEY917574 JOU917560:JOU917574 JYQ917560:JYQ917574 KIM917560:KIM917574 KSI917560:KSI917574 LCE917560:LCE917574 LMA917560:LMA917574 LVW917560:LVW917574 MFS917560:MFS917574 MPO917560:MPO917574 MZK917560:MZK917574 NJG917560:NJG917574 NTC917560:NTC917574 OCY917560:OCY917574 OMU917560:OMU917574 OWQ917560:OWQ917574 PGM917560:PGM917574 PQI917560:PQI917574 QAE917560:QAE917574 QKA917560:QKA917574 QTW917560:QTW917574 RDS917560:RDS917574 RNO917560:RNO917574 RXK917560:RXK917574 SHG917560:SHG917574 SRC917560:SRC917574 TAY917560:TAY917574 TKU917560:TKU917574 TUQ917560:TUQ917574 UEM917560:UEM917574 UOI917560:UOI917574 UYE917560:UYE917574 VIA917560:VIA917574 VRW917560:VRW917574 WBS917560:WBS917574 WLO917560:WLO917574 WVK917560:WVK917574 C983096:C983110 IY983096:IY983110 SU983096:SU983110 ACQ983096:ACQ983110 AMM983096:AMM983110 AWI983096:AWI983110 BGE983096:BGE983110 BQA983096:BQA983110 BZW983096:BZW983110 CJS983096:CJS983110 CTO983096:CTO983110 DDK983096:DDK983110 DNG983096:DNG983110 DXC983096:DXC983110 EGY983096:EGY983110 EQU983096:EQU983110 FAQ983096:FAQ983110 FKM983096:FKM983110 FUI983096:FUI983110 GEE983096:GEE983110 GOA983096:GOA983110 GXW983096:GXW983110 HHS983096:HHS983110 HRO983096:HRO983110 IBK983096:IBK983110 ILG983096:ILG983110 IVC983096:IVC983110 JEY983096:JEY983110 JOU983096:JOU983110 JYQ983096:JYQ983110 KIM983096:KIM983110 KSI983096:KSI983110 LCE983096:LCE983110 LMA983096:LMA983110 LVW983096:LVW983110 MFS983096:MFS983110 MPO983096:MPO983110 MZK983096:MZK983110 NJG983096:NJG983110 NTC983096:NTC983110 OCY983096:OCY983110 OMU983096:OMU983110 OWQ983096:OWQ983110 PGM983096:PGM983110 PQI983096:PQI983110 QAE983096:QAE983110 QKA983096:QKA983110 QTW983096:QTW983110 RDS983096:RDS983110 RNO983096:RNO983110 RXK983096:RXK983110 SHG983096:SHG983110 SRC983096:SRC983110 TAY983096:TAY983110 TKU983096:TKU983110 TUQ983096:TUQ983110 UEM983096:UEM983110 UOI983096:UOI983110 UYE983096:UYE983110 VIA983096:VIA983110 VRW983096:VRW983110 WBS983096:WBS983110 WLO983096:WLO983110 C54:C69 WVK54:WVK69 WLO54:WLO69 WBS54:WBS69 VRW54:VRW69 VIA54:VIA69 UYE54:UYE69 UOI54:UOI69 UEM54:UEM69 TUQ54:TUQ69 TKU54:TKU69 TAY54:TAY69 SRC54:SRC69 SHG54:SHG69 RXK54:RXK69 RNO54:RNO69 RDS54:RDS69 QTW54:QTW69 QKA54:QKA69 QAE54:QAE69 PQI54:PQI69 PGM54:PGM69 OWQ54:OWQ69 OMU54:OMU69 OCY54:OCY69 NTC54:NTC69 NJG54:NJG69 MZK54:MZK69 MPO54:MPO69 MFS54:MFS69 LVW54:LVW69 LMA54:LMA69 LCE54:LCE69 KSI54:KSI69 KIM54:KIM69 JYQ54:JYQ69 JOU54:JOU69 JEY54:JEY69 IVC54:IVC69 ILG54:ILG69 IBK54:IBK69 HRO54:HRO69 HHS54:HHS69 GXW54:GXW69 GOA54:GOA69 GEE54:GEE69 FUI54:FUI69 FKM54:FKM69 FAQ54:FAQ69 EQU54:EQU69 EGY54:EGY69 DXC54:DXC69 DNG54:DNG69 DDK54:DDK69 CTO54:CTO69 CJS54:CJS69 BZW54:BZW69 BQA54:BQA69 BGE54:BGE69 AWI54:AWI69 AMM54:AMM69 ACQ54:ACQ69 SU54:SU69 IY54:IY69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D7DC-35EE-45A7-B7F3-307E15572277}">
  <dimension ref="A1:I114"/>
  <sheetViews>
    <sheetView showGridLines="0" zoomScale="90" zoomScaleNormal="90" workbookViewId="0"/>
  </sheetViews>
  <sheetFormatPr defaultRowHeight="15" x14ac:dyDescent="0.25"/>
  <cols>
    <col min="1" max="1" width="5" style="118" customWidth="1"/>
    <col min="2" max="2" width="47.7109375" customWidth="1"/>
    <col min="3" max="3" width="39.5703125" customWidth="1"/>
    <col min="4" max="4" width="56.42578125" customWidth="1"/>
    <col min="5" max="6" width="19.28515625" customWidth="1"/>
    <col min="7" max="7" width="50.7109375" style="63" customWidth="1"/>
    <col min="257" max="257" width="5" customWidth="1"/>
    <col min="258" max="258" width="47.7109375" customWidth="1"/>
    <col min="259" max="259" width="39.5703125" customWidth="1"/>
    <col min="260" max="260" width="56.42578125" customWidth="1"/>
    <col min="261" max="262" width="19.28515625" customWidth="1"/>
    <col min="263" max="263" width="50.7109375" customWidth="1"/>
    <col min="513" max="513" width="5" customWidth="1"/>
    <col min="514" max="514" width="47.7109375" customWidth="1"/>
    <col min="515" max="515" width="39.5703125" customWidth="1"/>
    <col min="516" max="516" width="56.42578125" customWidth="1"/>
    <col min="517" max="518" width="19.28515625" customWidth="1"/>
    <col min="519" max="519" width="50.7109375" customWidth="1"/>
    <col min="769" max="769" width="5" customWidth="1"/>
    <col min="770" max="770" width="47.7109375" customWidth="1"/>
    <col min="771" max="771" width="39.5703125" customWidth="1"/>
    <col min="772" max="772" width="56.42578125" customWidth="1"/>
    <col min="773" max="774" width="19.28515625" customWidth="1"/>
    <col min="775" max="775" width="50.7109375" customWidth="1"/>
    <col min="1025" max="1025" width="5" customWidth="1"/>
    <col min="1026" max="1026" width="47.7109375" customWidth="1"/>
    <col min="1027" max="1027" width="39.5703125" customWidth="1"/>
    <col min="1028" max="1028" width="56.42578125" customWidth="1"/>
    <col min="1029" max="1030" width="19.28515625" customWidth="1"/>
    <col min="1031" max="1031" width="50.7109375" customWidth="1"/>
    <col min="1281" max="1281" width="5" customWidth="1"/>
    <col min="1282" max="1282" width="47.7109375" customWidth="1"/>
    <col min="1283" max="1283" width="39.5703125" customWidth="1"/>
    <col min="1284" max="1284" width="56.42578125" customWidth="1"/>
    <col min="1285" max="1286" width="19.28515625" customWidth="1"/>
    <col min="1287" max="1287" width="50.7109375" customWidth="1"/>
    <col min="1537" max="1537" width="5" customWidth="1"/>
    <col min="1538" max="1538" width="47.7109375" customWidth="1"/>
    <col min="1539" max="1539" width="39.5703125" customWidth="1"/>
    <col min="1540" max="1540" width="56.42578125" customWidth="1"/>
    <col min="1541" max="1542" width="19.28515625" customWidth="1"/>
    <col min="1543" max="1543" width="50.7109375" customWidth="1"/>
    <col min="1793" max="1793" width="5" customWidth="1"/>
    <col min="1794" max="1794" width="47.7109375" customWidth="1"/>
    <col min="1795" max="1795" width="39.5703125" customWidth="1"/>
    <col min="1796" max="1796" width="56.42578125" customWidth="1"/>
    <col min="1797" max="1798" width="19.28515625" customWidth="1"/>
    <col min="1799" max="1799" width="50.7109375" customWidth="1"/>
    <col min="2049" max="2049" width="5" customWidth="1"/>
    <col min="2050" max="2050" width="47.7109375" customWidth="1"/>
    <col min="2051" max="2051" width="39.5703125" customWidth="1"/>
    <col min="2052" max="2052" width="56.42578125" customWidth="1"/>
    <col min="2053" max="2054" width="19.28515625" customWidth="1"/>
    <col min="2055" max="2055" width="50.7109375" customWidth="1"/>
    <col min="2305" max="2305" width="5" customWidth="1"/>
    <col min="2306" max="2306" width="47.7109375" customWidth="1"/>
    <col min="2307" max="2307" width="39.5703125" customWidth="1"/>
    <col min="2308" max="2308" width="56.42578125" customWidth="1"/>
    <col min="2309" max="2310" width="19.28515625" customWidth="1"/>
    <col min="2311" max="2311" width="50.7109375" customWidth="1"/>
    <col min="2561" max="2561" width="5" customWidth="1"/>
    <col min="2562" max="2562" width="47.7109375" customWidth="1"/>
    <col min="2563" max="2563" width="39.5703125" customWidth="1"/>
    <col min="2564" max="2564" width="56.42578125" customWidth="1"/>
    <col min="2565" max="2566" width="19.28515625" customWidth="1"/>
    <col min="2567" max="2567" width="50.7109375" customWidth="1"/>
    <col min="2817" max="2817" width="5" customWidth="1"/>
    <col min="2818" max="2818" width="47.7109375" customWidth="1"/>
    <col min="2819" max="2819" width="39.5703125" customWidth="1"/>
    <col min="2820" max="2820" width="56.42578125" customWidth="1"/>
    <col min="2821" max="2822" width="19.28515625" customWidth="1"/>
    <col min="2823" max="2823" width="50.7109375" customWidth="1"/>
    <col min="3073" max="3073" width="5" customWidth="1"/>
    <col min="3074" max="3074" width="47.7109375" customWidth="1"/>
    <col min="3075" max="3075" width="39.5703125" customWidth="1"/>
    <col min="3076" max="3076" width="56.42578125" customWidth="1"/>
    <col min="3077" max="3078" width="19.28515625" customWidth="1"/>
    <col min="3079" max="3079" width="50.7109375" customWidth="1"/>
    <col min="3329" max="3329" width="5" customWidth="1"/>
    <col min="3330" max="3330" width="47.7109375" customWidth="1"/>
    <col min="3331" max="3331" width="39.5703125" customWidth="1"/>
    <col min="3332" max="3332" width="56.42578125" customWidth="1"/>
    <col min="3333" max="3334" width="19.28515625" customWidth="1"/>
    <col min="3335" max="3335" width="50.7109375" customWidth="1"/>
    <col min="3585" max="3585" width="5" customWidth="1"/>
    <col min="3586" max="3586" width="47.7109375" customWidth="1"/>
    <col min="3587" max="3587" width="39.5703125" customWidth="1"/>
    <col min="3588" max="3588" width="56.42578125" customWidth="1"/>
    <col min="3589" max="3590" width="19.28515625" customWidth="1"/>
    <col min="3591" max="3591" width="50.7109375" customWidth="1"/>
    <col min="3841" max="3841" width="5" customWidth="1"/>
    <col min="3842" max="3842" width="47.7109375" customWidth="1"/>
    <col min="3843" max="3843" width="39.5703125" customWidth="1"/>
    <col min="3844" max="3844" width="56.42578125" customWidth="1"/>
    <col min="3845" max="3846" width="19.28515625" customWidth="1"/>
    <col min="3847" max="3847" width="50.7109375" customWidth="1"/>
    <col min="4097" max="4097" width="5" customWidth="1"/>
    <col min="4098" max="4098" width="47.7109375" customWidth="1"/>
    <col min="4099" max="4099" width="39.5703125" customWidth="1"/>
    <col min="4100" max="4100" width="56.42578125" customWidth="1"/>
    <col min="4101" max="4102" width="19.28515625" customWidth="1"/>
    <col min="4103" max="4103" width="50.7109375" customWidth="1"/>
    <col min="4353" max="4353" width="5" customWidth="1"/>
    <col min="4354" max="4354" width="47.7109375" customWidth="1"/>
    <col min="4355" max="4355" width="39.5703125" customWidth="1"/>
    <col min="4356" max="4356" width="56.42578125" customWidth="1"/>
    <col min="4357" max="4358" width="19.28515625" customWidth="1"/>
    <col min="4359" max="4359" width="50.7109375" customWidth="1"/>
    <col min="4609" max="4609" width="5" customWidth="1"/>
    <col min="4610" max="4610" width="47.7109375" customWidth="1"/>
    <col min="4611" max="4611" width="39.5703125" customWidth="1"/>
    <col min="4612" max="4612" width="56.42578125" customWidth="1"/>
    <col min="4613" max="4614" width="19.28515625" customWidth="1"/>
    <col min="4615" max="4615" width="50.7109375" customWidth="1"/>
    <col min="4865" max="4865" width="5" customWidth="1"/>
    <col min="4866" max="4866" width="47.7109375" customWidth="1"/>
    <col min="4867" max="4867" width="39.5703125" customWidth="1"/>
    <col min="4868" max="4868" width="56.42578125" customWidth="1"/>
    <col min="4869" max="4870" width="19.28515625" customWidth="1"/>
    <col min="4871" max="4871" width="50.7109375" customWidth="1"/>
    <col min="5121" max="5121" width="5" customWidth="1"/>
    <col min="5122" max="5122" width="47.7109375" customWidth="1"/>
    <col min="5123" max="5123" width="39.5703125" customWidth="1"/>
    <col min="5124" max="5124" width="56.42578125" customWidth="1"/>
    <col min="5125" max="5126" width="19.28515625" customWidth="1"/>
    <col min="5127" max="5127" width="50.7109375" customWidth="1"/>
    <col min="5377" max="5377" width="5" customWidth="1"/>
    <col min="5378" max="5378" width="47.7109375" customWidth="1"/>
    <col min="5379" max="5379" width="39.5703125" customWidth="1"/>
    <col min="5380" max="5380" width="56.42578125" customWidth="1"/>
    <col min="5381" max="5382" width="19.28515625" customWidth="1"/>
    <col min="5383" max="5383" width="50.7109375" customWidth="1"/>
    <col min="5633" max="5633" width="5" customWidth="1"/>
    <col min="5634" max="5634" width="47.7109375" customWidth="1"/>
    <col min="5635" max="5635" width="39.5703125" customWidth="1"/>
    <col min="5636" max="5636" width="56.42578125" customWidth="1"/>
    <col min="5637" max="5638" width="19.28515625" customWidth="1"/>
    <col min="5639" max="5639" width="50.7109375" customWidth="1"/>
    <col min="5889" max="5889" width="5" customWidth="1"/>
    <col min="5890" max="5890" width="47.7109375" customWidth="1"/>
    <col min="5891" max="5891" width="39.5703125" customWidth="1"/>
    <col min="5892" max="5892" width="56.42578125" customWidth="1"/>
    <col min="5893" max="5894" width="19.28515625" customWidth="1"/>
    <col min="5895" max="5895" width="50.7109375" customWidth="1"/>
    <col min="6145" max="6145" width="5" customWidth="1"/>
    <col min="6146" max="6146" width="47.7109375" customWidth="1"/>
    <col min="6147" max="6147" width="39.5703125" customWidth="1"/>
    <col min="6148" max="6148" width="56.42578125" customWidth="1"/>
    <col min="6149" max="6150" width="19.28515625" customWidth="1"/>
    <col min="6151" max="6151" width="50.7109375" customWidth="1"/>
    <col min="6401" max="6401" width="5" customWidth="1"/>
    <col min="6402" max="6402" width="47.7109375" customWidth="1"/>
    <col min="6403" max="6403" width="39.5703125" customWidth="1"/>
    <col min="6404" max="6404" width="56.42578125" customWidth="1"/>
    <col min="6405" max="6406" width="19.28515625" customWidth="1"/>
    <col min="6407" max="6407" width="50.7109375" customWidth="1"/>
    <col min="6657" max="6657" width="5" customWidth="1"/>
    <col min="6658" max="6658" width="47.7109375" customWidth="1"/>
    <col min="6659" max="6659" width="39.5703125" customWidth="1"/>
    <col min="6660" max="6660" width="56.42578125" customWidth="1"/>
    <col min="6661" max="6662" width="19.28515625" customWidth="1"/>
    <col min="6663" max="6663" width="50.7109375" customWidth="1"/>
    <col min="6913" max="6913" width="5" customWidth="1"/>
    <col min="6914" max="6914" width="47.7109375" customWidth="1"/>
    <col min="6915" max="6915" width="39.5703125" customWidth="1"/>
    <col min="6916" max="6916" width="56.42578125" customWidth="1"/>
    <col min="6917" max="6918" width="19.28515625" customWidth="1"/>
    <col min="6919" max="6919" width="50.7109375" customWidth="1"/>
    <col min="7169" max="7169" width="5" customWidth="1"/>
    <col min="7170" max="7170" width="47.7109375" customWidth="1"/>
    <col min="7171" max="7171" width="39.5703125" customWidth="1"/>
    <col min="7172" max="7172" width="56.42578125" customWidth="1"/>
    <col min="7173" max="7174" width="19.28515625" customWidth="1"/>
    <col min="7175" max="7175" width="50.7109375" customWidth="1"/>
    <col min="7425" max="7425" width="5" customWidth="1"/>
    <col min="7426" max="7426" width="47.7109375" customWidth="1"/>
    <col min="7427" max="7427" width="39.5703125" customWidth="1"/>
    <col min="7428" max="7428" width="56.42578125" customWidth="1"/>
    <col min="7429" max="7430" width="19.28515625" customWidth="1"/>
    <col min="7431" max="7431" width="50.7109375" customWidth="1"/>
    <col min="7681" max="7681" width="5" customWidth="1"/>
    <col min="7682" max="7682" width="47.7109375" customWidth="1"/>
    <col min="7683" max="7683" width="39.5703125" customWidth="1"/>
    <col min="7684" max="7684" width="56.42578125" customWidth="1"/>
    <col min="7685" max="7686" width="19.28515625" customWidth="1"/>
    <col min="7687" max="7687" width="50.7109375" customWidth="1"/>
    <col min="7937" max="7937" width="5" customWidth="1"/>
    <col min="7938" max="7938" width="47.7109375" customWidth="1"/>
    <col min="7939" max="7939" width="39.5703125" customWidth="1"/>
    <col min="7940" max="7940" width="56.42578125" customWidth="1"/>
    <col min="7941" max="7942" width="19.28515625" customWidth="1"/>
    <col min="7943" max="7943" width="50.7109375" customWidth="1"/>
    <col min="8193" max="8193" width="5" customWidth="1"/>
    <col min="8194" max="8194" width="47.7109375" customWidth="1"/>
    <col min="8195" max="8195" width="39.5703125" customWidth="1"/>
    <col min="8196" max="8196" width="56.42578125" customWidth="1"/>
    <col min="8197" max="8198" width="19.28515625" customWidth="1"/>
    <col min="8199" max="8199" width="50.7109375" customWidth="1"/>
    <col min="8449" max="8449" width="5" customWidth="1"/>
    <col min="8450" max="8450" width="47.7109375" customWidth="1"/>
    <col min="8451" max="8451" width="39.5703125" customWidth="1"/>
    <col min="8452" max="8452" width="56.42578125" customWidth="1"/>
    <col min="8453" max="8454" width="19.28515625" customWidth="1"/>
    <col min="8455" max="8455" width="50.7109375" customWidth="1"/>
    <col min="8705" max="8705" width="5" customWidth="1"/>
    <col min="8706" max="8706" width="47.7109375" customWidth="1"/>
    <col min="8707" max="8707" width="39.5703125" customWidth="1"/>
    <col min="8708" max="8708" width="56.42578125" customWidth="1"/>
    <col min="8709" max="8710" width="19.28515625" customWidth="1"/>
    <col min="8711" max="8711" width="50.7109375" customWidth="1"/>
    <col min="8961" max="8961" width="5" customWidth="1"/>
    <col min="8962" max="8962" width="47.7109375" customWidth="1"/>
    <col min="8963" max="8963" width="39.5703125" customWidth="1"/>
    <col min="8964" max="8964" width="56.42578125" customWidth="1"/>
    <col min="8965" max="8966" width="19.28515625" customWidth="1"/>
    <col min="8967" max="8967" width="50.7109375" customWidth="1"/>
    <col min="9217" max="9217" width="5" customWidth="1"/>
    <col min="9218" max="9218" width="47.7109375" customWidth="1"/>
    <col min="9219" max="9219" width="39.5703125" customWidth="1"/>
    <col min="9220" max="9220" width="56.42578125" customWidth="1"/>
    <col min="9221" max="9222" width="19.28515625" customWidth="1"/>
    <col min="9223" max="9223" width="50.7109375" customWidth="1"/>
    <col min="9473" max="9473" width="5" customWidth="1"/>
    <col min="9474" max="9474" width="47.7109375" customWidth="1"/>
    <col min="9475" max="9475" width="39.5703125" customWidth="1"/>
    <col min="9476" max="9476" width="56.42578125" customWidth="1"/>
    <col min="9477" max="9478" width="19.28515625" customWidth="1"/>
    <col min="9479" max="9479" width="50.7109375" customWidth="1"/>
    <col min="9729" max="9729" width="5" customWidth="1"/>
    <col min="9730" max="9730" width="47.7109375" customWidth="1"/>
    <col min="9731" max="9731" width="39.5703125" customWidth="1"/>
    <col min="9732" max="9732" width="56.42578125" customWidth="1"/>
    <col min="9733" max="9734" width="19.28515625" customWidth="1"/>
    <col min="9735" max="9735" width="50.7109375" customWidth="1"/>
    <col min="9985" max="9985" width="5" customWidth="1"/>
    <col min="9986" max="9986" width="47.7109375" customWidth="1"/>
    <col min="9987" max="9987" width="39.5703125" customWidth="1"/>
    <col min="9988" max="9988" width="56.42578125" customWidth="1"/>
    <col min="9989" max="9990" width="19.28515625" customWidth="1"/>
    <col min="9991" max="9991" width="50.7109375" customWidth="1"/>
    <col min="10241" max="10241" width="5" customWidth="1"/>
    <col min="10242" max="10242" width="47.7109375" customWidth="1"/>
    <col min="10243" max="10243" width="39.5703125" customWidth="1"/>
    <col min="10244" max="10244" width="56.42578125" customWidth="1"/>
    <col min="10245" max="10246" width="19.28515625" customWidth="1"/>
    <col min="10247" max="10247" width="50.7109375" customWidth="1"/>
    <col min="10497" max="10497" width="5" customWidth="1"/>
    <col min="10498" max="10498" width="47.7109375" customWidth="1"/>
    <col min="10499" max="10499" width="39.5703125" customWidth="1"/>
    <col min="10500" max="10500" width="56.42578125" customWidth="1"/>
    <col min="10501" max="10502" width="19.28515625" customWidth="1"/>
    <col min="10503" max="10503" width="50.7109375" customWidth="1"/>
    <col min="10753" max="10753" width="5" customWidth="1"/>
    <col min="10754" max="10754" width="47.7109375" customWidth="1"/>
    <col min="10755" max="10755" width="39.5703125" customWidth="1"/>
    <col min="10756" max="10756" width="56.42578125" customWidth="1"/>
    <col min="10757" max="10758" width="19.28515625" customWidth="1"/>
    <col min="10759" max="10759" width="50.7109375" customWidth="1"/>
    <col min="11009" max="11009" width="5" customWidth="1"/>
    <col min="11010" max="11010" width="47.7109375" customWidth="1"/>
    <col min="11011" max="11011" width="39.5703125" customWidth="1"/>
    <col min="11012" max="11012" width="56.42578125" customWidth="1"/>
    <col min="11013" max="11014" width="19.28515625" customWidth="1"/>
    <col min="11015" max="11015" width="50.7109375" customWidth="1"/>
    <col min="11265" max="11265" width="5" customWidth="1"/>
    <col min="11266" max="11266" width="47.7109375" customWidth="1"/>
    <col min="11267" max="11267" width="39.5703125" customWidth="1"/>
    <col min="11268" max="11268" width="56.42578125" customWidth="1"/>
    <col min="11269" max="11270" width="19.28515625" customWidth="1"/>
    <col min="11271" max="11271" width="50.7109375" customWidth="1"/>
    <col min="11521" max="11521" width="5" customWidth="1"/>
    <col min="11522" max="11522" width="47.7109375" customWidth="1"/>
    <col min="11523" max="11523" width="39.5703125" customWidth="1"/>
    <col min="11524" max="11524" width="56.42578125" customWidth="1"/>
    <col min="11525" max="11526" width="19.28515625" customWidth="1"/>
    <col min="11527" max="11527" width="50.7109375" customWidth="1"/>
    <col min="11777" max="11777" width="5" customWidth="1"/>
    <col min="11778" max="11778" width="47.7109375" customWidth="1"/>
    <col min="11779" max="11779" width="39.5703125" customWidth="1"/>
    <col min="11780" max="11780" width="56.42578125" customWidth="1"/>
    <col min="11781" max="11782" width="19.28515625" customWidth="1"/>
    <col min="11783" max="11783" width="50.7109375" customWidth="1"/>
    <col min="12033" max="12033" width="5" customWidth="1"/>
    <col min="12034" max="12034" width="47.7109375" customWidth="1"/>
    <col min="12035" max="12035" width="39.5703125" customWidth="1"/>
    <col min="12036" max="12036" width="56.42578125" customWidth="1"/>
    <col min="12037" max="12038" width="19.28515625" customWidth="1"/>
    <col min="12039" max="12039" width="50.7109375" customWidth="1"/>
    <col min="12289" max="12289" width="5" customWidth="1"/>
    <col min="12290" max="12290" width="47.7109375" customWidth="1"/>
    <col min="12291" max="12291" width="39.5703125" customWidth="1"/>
    <col min="12292" max="12292" width="56.42578125" customWidth="1"/>
    <col min="12293" max="12294" width="19.28515625" customWidth="1"/>
    <col min="12295" max="12295" width="50.7109375" customWidth="1"/>
    <col min="12545" max="12545" width="5" customWidth="1"/>
    <col min="12546" max="12546" width="47.7109375" customWidth="1"/>
    <col min="12547" max="12547" width="39.5703125" customWidth="1"/>
    <col min="12548" max="12548" width="56.42578125" customWidth="1"/>
    <col min="12549" max="12550" width="19.28515625" customWidth="1"/>
    <col min="12551" max="12551" width="50.7109375" customWidth="1"/>
    <col min="12801" max="12801" width="5" customWidth="1"/>
    <col min="12802" max="12802" width="47.7109375" customWidth="1"/>
    <col min="12803" max="12803" width="39.5703125" customWidth="1"/>
    <col min="12804" max="12804" width="56.42578125" customWidth="1"/>
    <col min="12805" max="12806" width="19.28515625" customWidth="1"/>
    <col min="12807" max="12807" width="50.7109375" customWidth="1"/>
    <col min="13057" max="13057" width="5" customWidth="1"/>
    <col min="13058" max="13058" width="47.7109375" customWidth="1"/>
    <col min="13059" max="13059" width="39.5703125" customWidth="1"/>
    <col min="13060" max="13060" width="56.42578125" customWidth="1"/>
    <col min="13061" max="13062" width="19.28515625" customWidth="1"/>
    <col min="13063" max="13063" width="50.7109375" customWidth="1"/>
    <col min="13313" max="13313" width="5" customWidth="1"/>
    <col min="13314" max="13314" width="47.7109375" customWidth="1"/>
    <col min="13315" max="13315" width="39.5703125" customWidth="1"/>
    <col min="13316" max="13316" width="56.42578125" customWidth="1"/>
    <col min="13317" max="13318" width="19.28515625" customWidth="1"/>
    <col min="13319" max="13319" width="50.7109375" customWidth="1"/>
    <col min="13569" max="13569" width="5" customWidth="1"/>
    <col min="13570" max="13570" width="47.7109375" customWidth="1"/>
    <col min="13571" max="13571" width="39.5703125" customWidth="1"/>
    <col min="13572" max="13572" width="56.42578125" customWidth="1"/>
    <col min="13573" max="13574" width="19.28515625" customWidth="1"/>
    <col min="13575" max="13575" width="50.7109375" customWidth="1"/>
    <col min="13825" max="13825" width="5" customWidth="1"/>
    <col min="13826" max="13826" width="47.7109375" customWidth="1"/>
    <col min="13827" max="13827" width="39.5703125" customWidth="1"/>
    <col min="13828" max="13828" width="56.42578125" customWidth="1"/>
    <col min="13829" max="13830" width="19.28515625" customWidth="1"/>
    <col min="13831" max="13831" width="50.7109375" customWidth="1"/>
    <col min="14081" max="14081" width="5" customWidth="1"/>
    <col min="14082" max="14082" width="47.7109375" customWidth="1"/>
    <col min="14083" max="14083" width="39.5703125" customWidth="1"/>
    <col min="14084" max="14084" width="56.42578125" customWidth="1"/>
    <col min="14085" max="14086" width="19.28515625" customWidth="1"/>
    <col min="14087" max="14087" width="50.7109375" customWidth="1"/>
    <col min="14337" max="14337" width="5" customWidth="1"/>
    <col min="14338" max="14338" width="47.7109375" customWidth="1"/>
    <col min="14339" max="14339" width="39.5703125" customWidth="1"/>
    <col min="14340" max="14340" width="56.42578125" customWidth="1"/>
    <col min="14341" max="14342" width="19.28515625" customWidth="1"/>
    <col min="14343" max="14343" width="50.7109375" customWidth="1"/>
    <col min="14593" max="14593" width="5" customWidth="1"/>
    <col min="14594" max="14594" width="47.7109375" customWidth="1"/>
    <col min="14595" max="14595" width="39.5703125" customWidth="1"/>
    <col min="14596" max="14596" width="56.42578125" customWidth="1"/>
    <col min="14597" max="14598" width="19.28515625" customWidth="1"/>
    <col min="14599" max="14599" width="50.7109375" customWidth="1"/>
    <col min="14849" max="14849" width="5" customWidth="1"/>
    <col min="14850" max="14850" width="47.7109375" customWidth="1"/>
    <col min="14851" max="14851" width="39.5703125" customWidth="1"/>
    <col min="14852" max="14852" width="56.42578125" customWidth="1"/>
    <col min="14853" max="14854" width="19.28515625" customWidth="1"/>
    <col min="14855" max="14855" width="50.7109375" customWidth="1"/>
    <col min="15105" max="15105" width="5" customWidth="1"/>
    <col min="15106" max="15106" width="47.7109375" customWidth="1"/>
    <col min="15107" max="15107" width="39.5703125" customWidth="1"/>
    <col min="15108" max="15108" width="56.42578125" customWidth="1"/>
    <col min="15109" max="15110" width="19.28515625" customWidth="1"/>
    <col min="15111" max="15111" width="50.7109375" customWidth="1"/>
    <col min="15361" max="15361" width="5" customWidth="1"/>
    <col min="15362" max="15362" width="47.7109375" customWidth="1"/>
    <col min="15363" max="15363" width="39.5703125" customWidth="1"/>
    <col min="15364" max="15364" width="56.42578125" customWidth="1"/>
    <col min="15365" max="15366" width="19.28515625" customWidth="1"/>
    <col min="15367" max="15367" width="50.7109375" customWidth="1"/>
    <col min="15617" max="15617" width="5" customWidth="1"/>
    <col min="15618" max="15618" width="47.7109375" customWidth="1"/>
    <col min="15619" max="15619" width="39.5703125" customWidth="1"/>
    <col min="15620" max="15620" width="56.42578125" customWidth="1"/>
    <col min="15621" max="15622" width="19.28515625" customWidth="1"/>
    <col min="15623" max="15623" width="50.7109375" customWidth="1"/>
    <col min="15873" max="15873" width="5" customWidth="1"/>
    <col min="15874" max="15874" width="47.7109375" customWidth="1"/>
    <col min="15875" max="15875" width="39.5703125" customWidth="1"/>
    <col min="15876" max="15876" width="56.42578125" customWidth="1"/>
    <col min="15877" max="15878" width="19.28515625" customWidth="1"/>
    <col min="15879" max="15879" width="50.7109375" customWidth="1"/>
    <col min="16129" max="16129" width="5" customWidth="1"/>
    <col min="16130" max="16130" width="47.7109375" customWidth="1"/>
    <col min="16131" max="16131" width="39.5703125" customWidth="1"/>
    <col min="16132" max="16132" width="56.42578125" customWidth="1"/>
    <col min="16133" max="16134" width="19.28515625" customWidth="1"/>
    <col min="16135" max="16135" width="50.7109375" customWidth="1"/>
  </cols>
  <sheetData>
    <row r="1" spans="1:9" s="31" customFormat="1" ht="17.25" customHeight="1" thickBot="1" x14ac:dyDescent="0.3">
      <c r="A1" s="115"/>
      <c r="B1" s="7" t="s">
        <v>469</v>
      </c>
      <c r="C1" s="101" t="str">
        <f>Basics!C40</f>
        <v xml:space="preserve"> </v>
      </c>
      <c r="G1" s="99"/>
      <c r="H1" s="100"/>
      <c r="I1" s="100"/>
    </row>
    <row r="2" spans="1:9" s="31" customFormat="1" ht="15" customHeight="1" thickBot="1" x14ac:dyDescent="0.3">
      <c r="A2" s="115"/>
      <c r="B2" s="102"/>
      <c r="C2" s="103"/>
      <c r="G2" s="99"/>
      <c r="H2" s="100"/>
      <c r="I2" s="100"/>
    </row>
    <row r="3" spans="1:9" ht="54.75" customHeight="1" thickBot="1" x14ac:dyDescent="0.3">
      <c r="A3" s="115"/>
      <c r="B3" s="104" t="s">
        <v>470</v>
      </c>
      <c r="C3" s="105" t="s">
        <v>471</v>
      </c>
    </row>
    <row r="4" spans="1:9" ht="15" customHeight="1" x14ac:dyDescent="0.25">
      <c r="E4" s="62" t="s">
        <v>92</v>
      </c>
      <c r="F4" s="62" t="s">
        <v>92</v>
      </c>
      <c r="G4" s="62" t="s">
        <v>92</v>
      </c>
    </row>
    <row r="5" spans="1:9" ht="15.75" thickBot="1" x14ac:dyDescent="0.3"/>
    <row r="6" spans="1:9" ht="53.25" customHeight="1" thickBot="1" x14ac:dyDescent="0.3">
      <c r="B6" s="64" t="s">
        <v>472</v>
      </c>
      <c r="C6" s="65" t="s">
        <v>93</v>
      </c>
      <c r="D6" s="64" t="s">
        <v>94</v>
      </c>
      <c r="E6" s="86" t="s">
        <v>95</v>
      </c>
      <c r="F6" s="67" t="s">
        <v>199</v>
      </c>
      <c r="G6" s="67" t="s">
        <v>200</v>
      </c>
    </row>
    <row r="7" spans="1:9" ht="15.75" thickBot="1" x14ac:dyDescent="0.3"/>
    <row r="8" spans="1:9" ht="53.25" customHeight="1" thickBot="1" x14ac:dyDescent="0.3">
      <c r="B8" s="171" t="s">
        <v>473</v>
      </c>
      <c r="C8" s="172"/>
      <c r="D8" s="173"/>
      <c r="E8" s="87"/>
      <c r="F8" s="71"/>
      <c r="G8" s="72"/>
    </row>
    <row r="9" spans="1:9" ht="15" customHeight="1" thickBot="1" x14ac:dyDescent="0.3">
      <c r="B9" s="71"/>
      <c r="C9" s="68"/>
      <c r="D9" s="68"/>
      <c r="E9" s="69"/>
      <c r="F9" s="71"/>
      <c r="G9" s="72"/>
    </row>
    <row r="10" spans="1:9" ht="37.5" customHeight="1" thickBot="1" x14ac:dyDescent="0.3">
      <c r="A10" s="118" t="s">
        <v>68</v>
      </c>
      <c r="B10" s="64" t="s">
        <v>474</v>
      </c>
      <c r="C10" s="65" t="s">
        <v>93</v>
      </c>
      <c r="D10" s="64" t="s">
        <v>202</v>
      </c>
      <c r="E10" s="64"/>
      <c r="F10" s="64"/>
      <c r="G10" s="64"/>
    </row>
    <row r="11" spans="1:9" ht="50.1" customHeight="1" thickBot="1" x14ac:dyDescent="0.3">
      <c r="A11" s="118" t="s">
        <v>475</v>
      </c>
      <c r="B11" s="106" t="s">
        <v>476</v>
      </c>
      <c r="C11" s="95" t="s">
        <v>100</v>
      </c>
      <c r="D11" s="75"/>
      <c r="E11" s="120" t="b">
        <f t="shared" ref="E11:E29" si="0">IF(C11="NO","NOT OK",IF(C11="Not Applicable","Need to INVESTIGATE or CHALLENGE",IF(C11="Yes","OK",IF(C11="not Known","Need to INVESTIGATE or CHALLENGE"))))</f>
        <v>0</v>
      </c>
      <c r="F11" s="121" t="s">
        <v>101</v>
      </c>
      <c r="G11" s="78"/>
    </row>
    <row r="12" spans="1:9" ht="61.15" customHeight="1" thickBot="1" x14ac:dyDescent="0.3">
      <c r="A12" s="118" t="s">
        <v>477</v>
      </c>
      <c r="B12" s="106" t="s">
        <v>478</v>
      </c>
      <c r="C12" s="95" t="s">
        <v>100</v>
      </c>
      <c r="D12" s="75"/>
      <c r="E12" s="120" t="b">
        <f t="shared" si="0"/>
        <v>0</v>
      </c>
      <c r="F12" s="121" t="s">
        <v>101</v>
      </c>
      <c r="G12" s="78"/>
    </row>
    <row r="13" spans="1:9" ht="50.1" customHeight="1" thickBot="1" x14ac:dyDescent="0.3">
      <c r="A13" s="118" t="s">
        <v>479</v>
      </c>
      <c r="B13" s="106" t="s">
        <v>480</v>
      </c>
      <c r="C13" s="95" t="s">
        <v>100</v>
      </c>
      <c r="D13" s="75"/>
      <c r="E13" s="120" t="b">
        <f t="shared" si="0"/>
        <v>0</v>
      </c>
      <c r="F13" s="121" t="s">
        <v>101</v>
      </c>
      <c r="G13" s="78"/>
    </row>
    <row r="14" spans="1:9" ht="50.1" customHeight="1" thickBot="1" x14ac:dyDescent="0.3">
      <c r="A14" s="118" t="s">
        <v>481</v>
      </c>
      <c r="B14" s="106" t="s">
        <v>482</v>
      </c>
      <c r="C14" s="95" t="s">
        <v>100</v>
      </c>
      <c r="D14" s="75"/>
      <c r="E14" s="120" t="b">
        <f t="shared" si="0"/>
        <v>0</v>
      </c>
      <c r="F14" s="121" t="s">
        <v>101</v>
      </c>
      <c r="G14" s="78"/>
    </row>
    <row r="15" spans="1:9" ht="50.1" customHeight="1" thickBot="1" x14ac:dyDescent="0.3">
      <c r="A15" s="118" t="s">
        <v>483</v>
      </c>
      <c r="B15" s="106" t="s">
        <v>484</v>
      </c>
      <c r="C15" s="95" t="s">
        <v>100</v>
      </c>
      <c r="D15" s="75" t="s">
        <v>182</v>
      </c>
      <c r="E15" s="120" t="b">
        <f t="shared" si="0"/>
        <v>0</v>
      </c>
      <c r="F15" s="121" t="s">
        <v>101</v>
      </c>
      <c r="G15" s="78"/>
    </row>
    <row r="16" spans="1:9" ht="50.1" customHeight="1" thickBot="1" x14ac:dyDescent="0.3">
      <c r="A16" s="118" t="s">
        <v>485</v>
      </c>
      <c r="B16" s="106" t="s">
        <v>486</v>
      </c>
      <c r="C16" s="95" t="s">
        <v>100</v>
      </c>
      <c r="D16" s="75"/>
      <c r="E16" s="120" t="b">
        <f t="shared" si="0"/>
        <v>0</v>
      </c>
      <c r="F16" s="121" t="s">
        <v>101</v>
      </c>
      <c r="G16" s="78"/>
    </row>
    <row r="17" spans="1:7" ht="50.1" customHeight="1" thickBot="1" x14ac:dyDescent="0.3">
      <c r="A17" s="118" t="s">
        <v>487</v>
      </c>
      <c r="B17" s="106" t="s">
        <v>488</v>
      </c>
      <c r="C17" s="95" t="s">
        <v>100</v>
      </c>
      <c r="D17" s="75"/>
      <c r="E17" s="120" t="b">
        <f t="shared" si="0"/>
        <v>0</v>
      </c>
      <c r="F17" s="121" t="s">
        <v>101</v>
      </c>
      <c r="G17" s="78"/>
    </row>
    <row r="18" spans="1:7" ht="165" customHeight="1" thickBot="1" x14ac:dyDescent="0.3">
      <c r="A18" s="118" t="s">
        <v>489</v>
      </c>
      <c r="B18" s="106" t="s">
        <v>490</v>
      </c>
      <c r="C18" s="95" t="s">
        <v>100</v>
      </c>
      <c r="D18" s="75" t="s">
        <v>491</v>
      </c>
      <c r="E18" s="120" t="b">
        <f>IF(C18="ALL OF THESE","OK",IF(C18="Not Applicable","Need to INVESTIGATE or CHALLENGE",IF(C18="NONE OF THESE","Not OK",IF(C18="some of these","Need to INVESTIGATE or CHALLENGE",IF(C18="not known","Need to INVESTIGATE or CHALLENGE")))))</f>
        <v>0</v>
      </c>
      <c r="F18" s="121" t="s">
        <v>101</v>
      </c>
      <c r="G18" s="78"/>
    </row>
    <row r="19" spans="1:7" ht="50.1" customHeight="1" thickBot="1" x14ac:dyDescent="0.3">
      <c r="A19" s="118" t="s">
        <v>894</v>
      </c>
      <c r="B19" s="106" t="s">
        <v>493</v>
      </c>
      <c r="C19" s="95" t="s">
        <v>100</v>
      </c>
      <c r="D19" s="75"/>
      <c r="E19" s="120" t="b">
        <f t="shared" si="0"/>
        <v>0</v>
      </c>
      <c r="F19" s="121" t="s">
        <v>101</v>
      </c>
      <c r="G19" s="78"/>
    </row>
    <row r="20" spans="1:7" ht="50.1" customHeight="1" thickBot="1" x14ac:dyDescent="0.3">
      <c r="A20" s="118" t="s">
        <v>492</v>
      </c>
      <c r="B20" s="106" t="s">
        <v>495</v>
      </c>
      <c r="C20" s="95" t="s">
        <v>100</v>
      </c>
      <c r="D20" s="75" t="s">
        <v>496</v>
      </c>
      <c r="E20" s="120" t="b">
        <f>IF(C20="Yes","NOT OK",IF(C20="Not Applicable","Need to INVESTIGATE or CHALLENGE",IF(C20="No","OK",IF(C20="not Known","Need to INVESTIGATE or CHALLENGE"))))</f>
        <v>0</v>
      </c>
      <c r="F20" s="121" t="s">
        <v>101</v>
      </c>
      <c r="G20" s="78"/>
    </row>
    <row r="21" spans="1:7" ht="50.1" customHeight="1" thickBot="1" x14ac:dyDescent="0.3">
      <c r="A21" s="118" t="s">
        <v>494</v>
      </c>
      <c r="B21" s="106" t="s">
        <v>498</v>
      </c>
      <c r="C21" s="95" t="s">
        <v>100</v>
      </c>
      <c r="D21" s="75"/>
      <c r="E21" s="120" t="b">
        <f t="shared" si="0"/>
        <v>0</v>
      </c>
      <c r="F21" s="121" t="s">
        <v>101</v>
      </c>
      <c r="G21" s="78"/>
    </row>
    <row r="22" spans="1:7" ht="50.1" customHeight="1" thickBot="1" x14ac:dyDescent="0.3">
      <c r="A22" s="118" t="s">
        <v>497</v>
      </c>
      <c r="B22" s="106" t="s">
        <v>500</v>
      </c>
      <c r="C22" s="95" t="s">
        <v>100</v>
      </c>
      <c r="D22" s="75" t="s">
        <v>501</v>
      </c>
      <c r="E22" s="120" t="b">
        <f t="shared" si="0"/>
        <v>0</v>
      </c>
      <c r="F22" s="121" t="s">
        <v>101</v>
      </c>
      <c r="G22" s="78"/>
    </row>
    <row r="23" spans="1:7" ht="50.1" customHeight="1" thickBot="1" x14ac:dyDescent="0.3">
      <c r="A23" s="118" t="s">
        <v>499</v>
      </c>
      <c r="B23" s="106" t="s">
        <v>503</v>
      </c>
      <c r="C23" s="95" t="s">
        <v>100</v>
      </c>
      <c r="D23" s="75" t="s">
        <v>501</v>
      </c>
      <c r="E23" s="120" t="b">
        <f t="shared" si="0"/>
        <v>0</v>
      </c>
      <c r="F23" s="121" t="s">
        <v>101</v>
      </c>
      <c r="G23" s="78"/>
    </row>
    <row r="24" spans="1:7" ht="50.1" customHeight="1" thickBot="1" x14ac:dyDescent="0.3">
      <c r="A24" s="118" t="s">
        <v>502</v>
      </c>
      <c r="B24" s="106" t="s">
        <v>505</v>
      </c>
      <c r="C24" s="95" t="s">
        <v>100</v>
      </c>
      <c r="D24" s="75"/>
      <c r="E24" s="120" t="b">
        <f t="shared" si="0"/>
        <v>0</v>
      </c>
      <c r="F24" s="121" t="s">
        <v>101</v>
      </c>
      <c r="G24" s="78"/>
    </row>
    <row r="25" spans="1:7" ht="50.1" customHeight="1" thickBot="1" x14ac:dyDescent="0.3">
      <c r="A25" s="118" t="s">
        <v>504</v>
      </c>
      <c r="B25" s="106" t="s">
        <v>507</v>
      </c>
      <c r="C25" s="95" t="s">
        <v>100</v>
      </c>
      <c r="D25" s="75"/>
      <c r="E25" s="120" t="b">
        <f t="shared" si="0"/>
        <v>0</v>
      </c>
      <c r="F25" s="121" t="s">
        <v>101</v>
      </c>
      <c r="G25" s="78"/>
    </row>
    <row r="26" spans="1:7" ht="50.1" customHeight="1" thickBot="1" x14ac:dyDescent="0.3">
      <c r="A26" s="118" t="s">
        <v>506</v>
      </c>
      <c r="B26" s="106" t="s">
        <v>509</v>
      </c>
      <c r="C26" s="95" t="s">
        <v>100</v>
      </c>
      <c r="D26" s="75"/>
      <c r="E26" s="120" t="b">
        <f t="shared" si="0"/>
        <v>0</v>
      </c>
      <c r="F26" s="121" t="s">
        <v>101</v>
      </c>
      <c r="G26" s="78"/>
    </row>
    <row r="27" spans="1:7" ht="50.1" customHeight="1" thickBot="1" x14ac:dyDescent="0.3">
      <c r="A27" s="118" t="s">
        <v>508</v>
      </c>
      <c r="B27" s="106" t="s">
        <v>511</v>
      </c>
      <c r="C27" s="95" t="s">
        <v>100</v>
      </c>
      <c r="D27" s="75"/>
      <c r="E27" s="120" t="b">
        <f t="shared" si="0"/>
        <v>0</v>
      </c>
      <c r="F27" s="121" t="s">
        <v>101</v>
      </c>
      <c r="G27" s="78"/>
    </row>
    <row r="28" spans="1:7" ht="50.1" customHeight="1" thickBot="1" x14ac:dyDescent="0.3">
      <c r="A28" s="118" t="s">
        <v>510</v>
      </c>
      <c r="B28" s="106" t="s">
        <v>513</v>
      </c>
      <c r="C28" s="95" t="s">
        <v>100</v>
      </c>
      <c r="D28" s="75"/>
      <c r="E28" s="120" t="b">
        <f t="shared" si="0"/>
        <v>0</v>
      </c>
      <c r="F28" s="121" t="s">
        <v>101</v>
      </c>
      <c r="G28" s="78"/>
    </row>
    <row r="29" spans="1:7" ht="50.1" customHeight="1" thickBot="1" x14ac:dyDescent="0.3">
      <c r="A29" s="118" t="s">
        <v>512</v>
      </c>
      <c r="B29" s="106" t="s">
        <v>515</v>
      </c>
      <c r="C29" s="95" t="s">
        <v>100</v>
      </c>
      <c r="D29" s="75"/>
      <c r="E29" s="120" t="b">
        <f t="shared" si="0"/>
        <v>0</v>
      </c>
      <c r="F29" s="121" t="s">
        <v>101</v>
      </c>
      <c r="G29" s="78"/>
    </row>
    <row r="30" spans="1:7" ht="50.1" customHeight="1" thickBot="1" x14ac:dyDescent="0.3">
      <c r="A30" s="118" t="s">
        <v>514</v>
      </c>
      <c r="B30" s="106" t="s">
        <v>517</v>
      </c>
      <c r="C30" s="95" t="s">
        <v>100</v>
      </c>
      <c r="D30" s="75" t="s">
        <v>518</v>
      </c>
      <c r="E30" s="120" t="b">
        <f>IF(C30="Yes","Need to INVESTIGATE or CHALLENGE",IF(C30="Not Applicable","Need to INVESTIGATE or CHALLENGE",IF(C30="No","OK",IF(C30="not Known","Need to INVESTIGATE or CHALLENGE"))))</f>
        <v>0</v>
      </c>
      <c r="F30" s="121" t="s">
        <v>101</v>
      </c>
      <c r="G30" s="78"/>
    </row>
    <row r="31" spans="1:7" ht="50.1" customHeight="1" thickBot="1" x14ac:dyDescent="0.3">
      <c r="A31" s="118" t="s">
        <v>516</v>
      </c>
      <c r="B31" s="106" t="s">
        <v>520</v>
      </c>
      <c r="C31" s="95" t="s">
        <v>100</v>
      </c>
      <c r="D31" s="75"/>
      <c r="E31" s="120" t="b">
        <f>IF(C31="Yes","NOT OK",IF(C31="Not Applicable","Need to INVESTIGATE or CHALLENGE",IF(C31="No","OK",IF(C31="not Known","Need to INVESTIGATE or CHALLENGE"))))</f>
        <v>0</v>
      </c>
      <c r="F31" s="121" t="s">
        <v>101</v>
      </c>
      <c r="G31" s="78"/>
    </row>
    <row r="32" spans="1:7" ht="50.1" customHeight="1" thickBot="1" x14ac:dyDescent="0.3">
      <c r="A32" s="118" t="s">
        <v>519</v>
      </c>
      <c r="B32" s="106" t="s">
        <v>522</v>
      </c>
      <c r="C32" s="95" t="s">
        <v>100</v>
      </c>
      <c r="D32" s="75"/>
      <c r="E32" s="120" t="b">
        <f>IF(C32="NO","NOT OK",IF(C32="Not Applicable","Need to INVESTIGATE or CHALLENGE",IF(C32="Yes","OK",IF(C32="not Known","Need to INVESTIGATE or CHALLENGE"))))</f>
        <v>0</v>
      </c>
      <c r="F32" s="121" t="s">
        <v>101</v>
      </c>
      <c r="G32" s="78"/>
    </row>
    <row r="33" spans="1:7" ht="50.1" customHeight="1" thickBot="1" x14ac:dyDescent="0.3">
      <c r="A33" s="118" t="s">
        <v>521</v>
      </c>
      <c r="B33" s="106" t="s">
        <v>524</v>
      </c>
      <c r="C33" s="95" t="s">
        <v>100</v>
      </c>
      <c r="D33" s="75"/>
      <c r="E33" s="120" t="b">
        <f>IF(C33="Yes","NOT OK",IF(C33="Not Applicable","Need to INVESTIGATE or CHALLENGE",IF(C33="No","OK",IF(C33="not Known","Need to INVESTIGATE or CHALLENGE"))))</f>
        <v>0</v>
      </c>
      <c r="F33" s="121" t="s">
        <v>101</v>
      </c>
      <c r="G33" s="78"/>
    </row>
    <row r="34" spans="1:7" ht="50.1" customHeight="1" thickBot="1" x14ac:dyDescent="0.3">
      <c r="A34" s="118" t="s">
        <v>523</v>
      </c>
      <c r="B34" s="106" t="s">
        <v>526</v>
      </c>
      <c r="C34" s="95" t="s">
        <v>100</v>
      </c>
      <c r="D34" s="75"/>
      <c r="E34" s="120" t="b">
        <f>IF(C34="NO","NOT OK",IF(C34="Not Applicable","Need to INVESTIGATE or CHALLENGE",IF(C34="Yes","OK",IF(C34="not Known","Need to INVESTIGATE or CHALLENGE"))))</f>
        <v>0</v>
      </c>
      <c r="F34" s="121" t="s">
        <v>101</v>
      </c>
      <c r="G34" s="78"/>
    </row>
    <row r="35" spans="1:7" ht="50.1" customHeight="1" thickBot="1" x14ac:dyDescent="0.3">
      <c r="A35" s="118" t="s">
        <v>525</v>
      </c>
      <c r="B35" s="106" t="s">
        <v>528</v>
      </c>
      <c r="C35" s="95" t="s">
        <v>100</v>
      </c>
      <c r="D35" s="75"/>
      <c r="E35" s="120" t="b">
        <f>IF(C35="Yes","NOT OK",IF(C35="Not Applicable","Need to INVESTIGATE or CHALLENGE",IF(C35="No","OK",IF(C35="not Known","Need to INVESTIGATE or CHALLENGE"))))</f>
        <v>0</v>
      </c>
      <c r="F35" s="121" t="s">
        <v>101</v>
      </c>
      <c r="G35" s="78"/>
    </row>
    <row r="36" spans="1:7" ht="50.1" customHeight="1" thickBot="1" x14ac:dyDescent="0.3">
      <c r="A36" s="118" t="s">
        <v>527</v>
      </c>
      <c r="B36" s="106" t="s">
        <v>530</v>
      </c>
      <c r="C36" s="95" t="s">
        <v>100</v>
      </c>
      <c r="D36" s="75"/>
      <c r="E36" s="120" t="b">
        <f>IF(C36="NO","NOT OK",IF(C36="Not Applicable","Need to INVESTIGATE or CHALLENGE",IF(C36="Yes","OK",IF(C36="not Known","Need to INVESTIGATE or CHALLENGE"))))</f>
        <v>0</v>
      </c>
      <c r="F36" s="121" t="s">
        <v>101</v>
      </c>
      <c r="G36" s="78"/>
    </row>
    <row r="37" spans="1:7" ht="50.1" customHeight="1" thickBot="1" x14ac:dyDescent="0.3">
      <c r="A37" s="118" t="s">
        <v>529</v>
      </c>
      <c r="B37" s="135" t="s">
        <v>765</v>
      </c>
      <c r="C37" s="95" t="s">
        <v>100</v>
      </c>
      <c r="D37" s="75" t="s">
        <v>767</v>
      </c>
      <c r="E37" s="120" t="b">
        <f t="shared" ref="E37:E38" si="1">IF(C37="NO","NOT OK",IF(C37="Not Applicable","Need to INVESTIGATE or CHALLENGE",IF(C37="Yes","OK",IF(C37="not Known","Need to INVESTIGATE or CHALLENGE"))))</f>
        <v>0</v>
      </c>
      <c r="F37" s="121" t="s">
        <v>101</v>
      </c>
      <c r="G37" s="78"/>
    </row>
    <row r="38" spans="1:7" ht="50.1" customHeight="1" thickBot="1" x14ac:dyDescent="0.3">
      <c r="A38" s="118" t="s">
        <v>532</v>
      </c>
      <c r="B38" s="135" t="s">
        <v>766</v>
      </c>
      <c r="C38" s="95" t="s">
        <v>100</v>
      </c>
      <c r="D38" s="75" t="s">
        <v>182</v>
      </c>
      <c r="E38" s="120" t="b">
        <f t="shared" si="1"/>
        <v>0</v>
      </c>
      <c r="F38" s="121" t="s">
        <v>101</v>
      </c>
      <c r="G38" s="78"/>
    </row>
    <row r="39" spans="1:7" ht="50.1" customHeight="1" thickBot="1" x14ac:dyDescent="0.3">
      <c r="A39" s="118" t="s">
        <v>534</v>
      </c>
      <c r="B39" s="135" t="s">
        <v>842</v>
      </c>
      <c r="C39" s="95" t="s">
        <v>100</v>
      </c>
      <c r="D39" s="75" t="s">
        <v>182</v>
      </c>
      <c r="E39" s="120" t="b">
        <f>IF(C39="NO","Need to INVESTIGATE or CHALLENGE",IF(C39="Not Applicable","Need to INVESTIGATE or CHALLENGE",IF(C39="Yes","OK",IF(C39="not Known","Need to INVESTIGATE or CHALLENGE"))))</f>
        <v>0</v>
      </c>
      <c r="F39" s="121" t="s">
        <v>101</v>
      </c>
      <c r="G39" s="78"/>
    </row>
    <row r="40" spans="1:7" ht="15.75" thickBot="1" x14ac:dyDescent="0.3">
      <c r="B40" s="72"/>
      <c r="C40" s="72"/>
      <c r="D40" s="72"/>
      <c r="E40" s="71"/>
      <c r="F40" s="71"/>
      <c r="G40" s="72"/>
    </row>
    <row r="41" spans="1:7" ht="37.5" customHeight="1" thickBot="1" x14ac:dyDescent="0.3">
      <c r="B41" s="64" t="s">
        <v>531</v>
      </c>
      <c r="C41" s="107" t="s">
        <v>93</v>
      </c>
      <c r="D41" s="108" t="s">
        <v>202</v>
      </c>
      <c r="E41" s="108"/>
      <c r="F41" s="108"/>
      <c r="G41" s="108"/>
    </row>
    <row r="42" spans="1:7" ht="50.1" customHeight="1" thickBot="1" x14ac:dyDescent="0.3">
      <c r="A42" s="118" t="s">
        <v>536</v>
      </c>
      <c r="B42" s="106" t="s">
        <v>533</v>
      </c>
      <c r="C42" s="95" t="s">
        <v>100</v>
      </c>
      <c r="D42" s="75"/>
      <c r="E42" s="120" t="b">
        <f>IF(C42="NO","NOT OK",IF(C42="Not Applicable","Need to INVESTIGATE or CHALLENGE",IF(C42="Yes","OK",IF(C42="not Known","Need to INVESTIGATE or CHALLENGE"))))</f>
        <v>0</v>
      </c>
      <c r="F42" s="121" t="s">
        <v>101</v>
      </c>
      <c r="G42" s="78"/>
    </row>
    <row r="43" spans="1:7" ht="50.1" customHeight="1" thickBot="1" x14ac:dyDescent="0.3">
      <c r="A43" s="118" t="s">
        <v>539</v>
      </c>
      <c r="B43" s="106" t="s">
        <v>535</v>
      </c>
      <c r="C43" s="95" t="s">
        <v>100</v>
      </c>
      <c r="D43" s="75"/>
      <c r="E43" s="120" t="b">
        <f>IF(C43="NO","NOT OK",IF(C43="Not Applicable","Need to INVESTIGATE or CHALLENGE",IF(C43="Yes","OK",IF(C43="not Known","Need to INVESTIGATE or CHALLENGE"))))</f>
        <v>0</v>
      </c>
      <c r="F43" s="121" t="s">
        <v>101</v>
      </c>
      <c r="G43" s="78"/>
    </row>
    <row r="44" spans="1:7" ht="50.1" customHeight="1" thickBot="1" x14ac:dyDescent="0.3">
      <c r="A44" s="118" t="s">
        <v>542</v>
      </c>
      <c r="B44" s="106" t="s">
        <v>537</v>
      </c>
      <c r="C44" s="95" t="s">
        <v>100</v>
      </c>
      <c r="D44" s="75" t="s">
        <v>538</v>
      </c>
      <c r="E44" s="120" t="b">
        <f>IF(C44="NO","NOT OK",IF(C44="Not Applicable","Need to INVESTIGATE or CHALLENGE",IF(C44="Yes","OK",IF(C44="not Known","Need to INVESTIGATE or CHALLENGE"))))</f>
        <v>0</v>
      </c>
      <c r="F44" s="121" t="s">
        <v>101</v>
      </c>
      <c r="G44" s="78"/>
    </row>
    <row r="45" spans="1:7" ht="50.1" customHeight="1" thickBot="1" x14ac:dyDescent="0.3">
      <c r="A45" s="118" t="s">
        <v>544</v>
      </c>
      <c r="B45" s="106" t="s">
        <v>540</v>
      </c>
      <c r="C45" s="95" t="s">
        <v>100</v>
      </c>
      <c r="D45" s="75" t="s">
        <v>541</v>
      </c>
      <c r="E45" s="120" t="b">
        <f>IF(C45="NO","NOT OK",IF(C45="Not Applicable","Need to INVESTIGATE or CHALLENGE",IF(C45="Yes","OK",IF(C45="not Known","Need to INVESTIGATE or CHALLENGE"))))</f>
        <v>0</v>
      </c>
      <c r="F45" s="121" t="s">
        <v>101</v>
      </c>
      <c r="G45" s="78"/>
    </row>
    <row r="46" spans="1:7" ht="50.1" customHeight="1" thickBot="1" x14ac:dyDescent="0.3">
      <c r="A46" s="118" t="s">
        <v>546</v>
      </c>
      <c r="B46" s="106" t="s">
        <v>543</v>
      </c>
      <c r="C46" s="95" t="s">
        <v>100</v>
      </c>
      <c r="D46" s="75"/>
      <c r="E46" s="120" t="b">
        <f>IF(C46="Yes","NOT OK",IF(C46="Not Applicable","Need to INVESTIGATE or CHALLENGE",IF(C46="No","OK",IF(C46="not Known","Need to INVESTIGATE or CHALLENGE"))))</f>
        <v>0</v>
      </c>
      <c r="F46" s="121" t="s">
        <v>101</v>
      </c>
      <c r="G46" s="78"/>
    </row>
    <row r="47" spans="1:7" ht="50.1" customHeight="1" thickBot="1" x14ac:dyDescent="0.3">
      <c r="A47" s="118" t="s">
        <v>548</v>
      </c>
      <c r="B47" s="106" t="s">
        <v>545</v>
      </c>
      <c r="C47" s="95" t="s">
        <v>100</v>
      </c>
      <c r="D47" s="75"/>
      <c r="E47" s="120" t="b">
        <f>IF(C47="NO","Need to INVESTIGATE or CHALLENGE",IF(C47="Not Applicable","Need to INVESTIGATE or CHALLENGE",IF(C47="Yes","OK",IF(C47="not Known","Need to INVESTIGATE or CHALLENGE"))))</f>
        <v>0</v>
      </c>
      <c r="F47" s="121" t="s">
        <v>101</v>
      </c>
      <c r="G47" s="78"/>
    </row>
    <row r="48" spans="1:7" ht="50.1" customHeight="1" thickBot="1" x14ac:dyDescent="0.3">
      <c r="A48" s="118" t="s">
        <v>550</v>
      </c>
      <c r="B48" s="106" t="s">
        <v>547</v>
      </c>
      <c r="C48" s="95" t="s">
        <v>100</v>
      </c>
      <c r="D48" s="75"/>
      <c r="E48" s="120" t="b">
        <f>IF(C48="Yes","OK",IF(C48="Not Applicable","Need to INVESTIGATE or CHALLENGE",IF(C48="No","NOT OK",IF(C48="not Known","Need to INVESTIGATE or CHALLENGE"))))</f>
        <v>0</v>
      </c>
      <c r="F48" s="121" t="s">
        <v>101</v>
      </c>
      <c r="G48" s="78"/>
    </row>
    <row r="49" spans="1:7" ht="50.1" customHeight="1" thickBot="1" x14ac:dyDescent="0.3">
      <c r="A49" s="118" t="s">
        <v>553</v>
      </c>
      <c r="B49" s="106" t="s">
        <v>549</v>
      </c>
      <c r="C49" s="95" t="s">
        <v>100</v>
      </c>
      <c r="D49" s="75"/>
      <c r="E49" s="120" t="b">
        <f t="shared" ref="E49:E55" si="2">IF(C49="NO","NOT OK",IF(C49="Not Applicable","Need to INVESTIGATE or CHALLENGE",IF(C49="Yes","OK",IF(C49="not Known","Need to INVESTIGATE or CHALLENGE"))))</f>
        <v>0</v>
      </c>
      <c r="F49" s="121" t="s">
        <v>101</v>
      </c>
      <c r="G49" s="78"/>
    </row>
    <row r="50" spans="1:7" ht="50.1" customHeight="1" thickBot="1" x14ac:dyDescent="0.3">
      <c r="A50" s="118" t="s">
        <v>555</v>
      </c>
      <c r="B50" s="106" t="s">
        <v>551</v>
      </c>
      <c r="C50" s="95" t="s">
        <v>100</v>
      </c>
      <c r="D50" s="75" t="s">
        <v>552</v>
      </c>
      <c r="E50" s="120" t="b">
        <f t="shared" si="2"/>
        <v>0</v>
      </c>
      <c r="F50" s="121" t="s">
        <v>101</v>
      </c>
      <c r="G50" s="78"/>
    </row>
    <row r="51" spans="1:7" ht="50.1" customHeight="1" thickBot="1" x14ac:dyDescent="0.3">
      <c r="A51" s="118" t="s">
        <v>558</v>
      </c>
      <c r="B51" s="106" t="s">
        <v>554</v>
      </c>
      <c r="C51" s="95" t="s">
        <v>100</v>
      </c>
      <c r="D51" s="75"/>
      <c r="E51" s="120" t="b">
        <f t="shared" si="2"/>
        <v>0</v>
      </c>
      <c r="F51" s="121" t="s">
        <v>101</v>
      </c>
      <c r="G51" s="78"/>
    </row>
    <row r="52" spans="1:7" ht="50.1" customHeight="1" thickBot="1" x14ac:dyDescent="0.3">
      <c r="A52" s="118" t="s">
        <v>560</v>
      </c>
      <c r="B52" s="106" t="s">
        <v>556</v>
      </c>
      <c r="C52" s="95" t="s">
        <v>100</v>
      </c>
      <c r="D52" s="75" t="s">
        <v>557</v>
      </c>
      <c r="E52" s="120" t="b">
        <f t="shared" si="2"/>
        <v>0</v>
      </c>
      <c r="F52" s="121" t="s">
        <v>101</v>
      </c>
      <c r="G52" s="78"/>
    </row>
    <row r="53" spans="1:7" ht="50.1" customHeight="1" thickBot="1" x14ac:dyDescent="0.3">
      <c r="A53" s="118" t="s">
        <v>562</v>
      </c>
      <c r="B53" s="106" t="s">
        <v>559</v>
      </c>
      <c r="C53" s="95" t="s">
        <v>100</v>
      </c>
      <c r="D53" s="75" t="s">
        <v>557</v>
      </c>
      <c r="E53" s="120" t="b">
        <f t="shared" si="2"/>
        <v>0</v>
      </c>
      <c r="F53" s="121" t="s">
        <v>101</v>
      </c>
      <c r="G53" s="78"/>
    </row>
    <row r="54" spans="1:7" ht="50.1" customHeight="1" thickBot="1" x14ac:dyDescent="0.3">
      <c r="A54" s="118" t="s">
        <v>564</v>
      </c>
      <c r="B54" s="106" t="s">
        <v>561</v>
      </c>
      <c r="C54" s="95" t="s">
        <v>100</v>
      </c>
      <c r="D54" s="75" t="s">
        <v>557</v>
      </c>
      <c r="E54" s="120" t="b">
        <f t="shared" si="2"/>
        <v>0</v>
      </c>
      <c r="F54" s="121" t="s">
        <v>101</v>
      </c>
      <c r="G54" s="78"/>
    </row>
    <row r="55" spans="1:7" ht="50.1" customHeight="1" thickBot="1" x14ac:dyDescent="0.3">
      <c r="A55" s="118" t="s">
        <v>566</v>
      </c>
      <c r="B55" s="106" t="s">
        <v>563</v>
      </c>
      <c r="C55" s="95" t="s">
        <v>100</v>
      </c>
      <c r="D55" s="75" t="s">
        <v>557</v>
      </c>
      <c r="E55" s="120" t="b">
        <f t="shared" si="2"/>
        <v>0</v>
      </c>
      <c r="F55" s="121" t="s">
        <v>101</v>
      </c>
      <c r="G55" s="78"/>
    </row>
    <row r="56" spans="1:7" ht="50.1" customHeight="1" thickBot="1" x14ac:dyDescent="0.3">
      <c r="A56" s="118" t="s">
        <v>569</v>
      </c>
      <c r="B56" s="106" t="s">
        <v>565</v>
      </c>
      <c r="C56" s="95" t="s">
        <v>100</v>
      </c>
      <c r="D56" s="75" t="s">
        <v>557</v>
      </c>
      <c r="E56" s="120" t="b">
        <f>IF(C56="Yes","NOT OK",IF(C56="Not Applicable","Need to INVESTIGATE or CHALLENGE",IF(C56="No","OK",IF(C56="not Known","Need to INVESTIGATE or CHALLENGE"))))</f>
        <v>0</v>
      </c>
      <c r="F56" s="121" t="s">
        <v>101</v>
      </c>
      <c r="G56" s="78"/>
    </row>
    <row r="57" spans="1:7" ht="50.1" customHeight="1" thickBot="1" x14ac:dyDescent="0.3">
      <c r="A57" s="118" t="s">
        <v>572</v>
      </c>
      <c r="B57" s="106" t="s">
        <v>567</v>
      </c>
      <c r="C57" s="95" t="s">
        <v>697</v>
      </c>
      <c r="D57" s="75" t="s">
        <v>568</v>
      </c>
      <c r="E57" s="120" t="str">
        <f>IF(C57="Yes","NOT OK",IF(C57="Not Applicable","Need to INVESTIGATE or CHALLENGE",IF(C57="No","OK",IF(C57="not Known","Need to INVESTIGATE or CHALLENGE"))))</f>
        <v>Need to INVESTIGATE or CHALLENGE</v>
      </c>
      <c r="F57" s="121" t="s">
        <v>101</v>
      </c>
      <c r="G57" s="78"/>
    </row>
    <row r="58" spans="1:7" ht="50.1" customHeight="1" thickBot="1" x14ac:dyDescent="0.3">
      <c r="A58" s="118" t="s">
        <v>576</v>
      </c>
      <c r="B58" s="106" t="s">
        <v>570</v>
      </c>
      <c r="C58" s="95" t="s">
        <v>100</v>
      </c>
      <c r="D58" s="75" t="s">
        <v>571</v>
      </c>
      <c r="E58" s="120" t="b">
        <f>IF(C58="NO","NOT OK",IF(C58="Not Applicable","Need to INVESTIGATE or CHALLENGE",IF(C58="Yes","OK",IF(C58="not Known","Need to INVESTIGATE or CHALLENGE"))))</f>
        <v>0</v>
      </c>
      <c r="F58" s="121" t="s">
        <v>101</v>
      </c>
      <c r="G58" s="78"/>
    </row>
    <row r="59" spans="1:7" ht="50.1" customHeight="1" thickBot="1" x14ac:dyDescent="0.3">
      <c r="A59" s="118" t="s">
        <v>579</v>
      </c>
      <c r="B59" s="106" t="s">
        <v>573</v>
      </c>
      <c r="C59" s="95" t="s">
        <v>100</v>
      </c>
      <c r="D59" s="75" t="s">
        <v>574</v>
      </c>
      <c r="E59" s="120" t="b">
        <f>IF(C59="NO","NOT OK",IF(C59="Not Applicable","Need to INVESTIGATE or CHALLENGE",IF(C59="Yes","OK",IF(C59="not Known","Need to INVESTIGATE or CHALLENGE"))))</f>
        <v>0</v>
      </c>
      <c r="F59" s="121" t="s">
        <v>101</v>
      </c>
      <c r="G59" s="78"/>
    </row>
    <row r="60" spans="1:7" ht="15.75" thickBot="1" x14ac:dyDescent="0.3">
      <c r="B60" s="72"/>
      <c r="C60" s="72"/>
      <c r="D60" s="72"/>
      <c r="E60" s="71"/>
      <c r="F60" s="71"/>
      <c r="G60" s="72"/>
    </row>
    <row r="61" spans="1:7" ht="37.5" customHeight="1" thickBot="1" x14ac:dyDescent="0.3">
      <c r="B61" s="64" t="s">
        <v>575</v>
      </c>
      <c r="C61" s="107" t="s">
        <v>93</v>
      </c>
      <c r="D61" s="108" t="s">
        <v>202</v>
      </c>
      <c r="E61" s="108"/>
      <c r="F61" s="108"/>
      <c r="G61" s="108"/>
    </row>
    <row r="62" spans="1:7" ht="50.1" customHeight="1" thickBot="1" x14ac:dyDescent="0.3">
      <c r="A62" s="118" t="s">
        <v>581</v>
      </c>
      <c r="B62" s="106" t="s">
        <v>577</v>
      </c>
      <c r="C62" s="95" t="s">
        <v>100</v>
      </c>
      <c r="D62" s="75" t="s">
        <v>578</v>
      </c>
      <c r="E62" s="120" t="b">
        <f>IF(C62="NO","NOT OK",IF(C62="Not Applicable","Need to INVESTIGATE or CHALLENGE",IF(C62="Yes","OK",IF(C62="not Known","Need to INVESTIGATE or CHALLENGE"))))</f>
        <v>0</v>
      </c>
      <c r="F62" s="121" t="s">
        <v>101</v>
      </c>
      <c r="G62" s="78"/>
    </row>
    <row r="63" spans="1:7" ht="50.1" customHeight="1" thickBot="1" x14ac:dyDescent="0.3">
      <c r="A63" s="118" t="s">
        <v>584</v>
      </c>
      <c r="B63" s="106" t="s">
        <v>580</v>
      </c>
      <c r="C63" s="95" t="s">
        <v>100</v>
      </c>
      <c r="D63" s="75"/>
      <c r="E63" s="120" t="b">
        <f t="shared" ref="E63:E69" si="3">IF(C63="NO","NOT OK",IF(C63="Not Applicable","Need to INVESTIGATE or CHALLENGE",IF(C63="Yes","OK",IF(C63="not Known","Need to INVESTIGATE or CHALLENGE"))))</f>
        <v>0</v>
      </c>
      <c r="F63" s="121" t="s">
        <v>101</v>
      </c>
      <c r="G63" s="78"/>
    </row>
    <row r="64" spans="1:7" ht="50.1" customHeight="1" thickBot="1" x14ac:dyDescent="0.3">
      <c r="A64" s="118" t="s">
        <v>586</v>
      </c>
      <c r="B64" s="106" t="s">
        <v>582</v>
      </c>
      <c r="C64" s="95" t="s">
        <v>100</v>
      </c>
      <c r="D64" s="75" t="s">
        <v>583</v>
      </c>
      <c r="E64" s="120" t="b">
        <f t="shared" si="3"/>
        <v>0</v>
      </c>
      <c r="F64" s="121" t="s">
        <v>101</v>
      </c>
      <c r="G64" s="78"/>
    </row>
    <row r="65" spans="1:7" ht="50.1" customHeight="1" thickBot="1" x14ac:dyDescent="0.3">
      <c r="A65" s="118" t="s">
        <v>589</v>
      </c>
      <c r="B65" s="106" t="s">
        <v>585</v>
      </c>
      <c r="C65" s="95" t="s">
        <v>100</v>
      </c>
      <c r="D65" s="75" t="s">
        <v>583</v>
      </c>
      <c r="E65" s="120" t="b">
        <f t="shared" si="3"/>
        <v>0</v>
      </c>
      <c r="F65" s="121" t="s">
        <v>101</v>
      </c>
      <c r="G65" s="78"/>
    </row>
    <row r="66" spans="1:7" ht="50.1" customHeight="1" thickBot="1" x14ac:dyDescent="0.3">
      <c r="A66" s="118" t="s">
        <v>591</v>
      </c>
      <c r="B66" s="106" t="s">
        <v>587</v>
      </c>
      <c r="C66" s="95" t="s">
        <v>100</v>
      </c>
      <c r="D66" s="75" t="s">
        <v>588</v>
      </c>
      <c r="E66" s="120" t="b">
        <f t="shared" si="3"/>
        <v>0</v>
      </c>
      <c r="F66" s="121" t="s">
        <v>101</v>
      </c>
      <c r="G66" s="78"/>
    </row>
    <row r="67" spans="1:7" ht="50.1" customHeight="1" thickBot="1" x14ac:dyDescent="0.3">
      <c r="A67" s="118" t="s">
        <v>593</v>
      </c>
      <c r="B67" s="106" t="s">
        <v>590</v>
      </c>
      <c r="C67" s="95" t="s">
        <v>100</v>
      </c>
      <c r="D67" s="75" t="s">
        <v>578</v>
      </c>
      <c r="E67" s="120" t="b">
        <f t="shared" si="3"/>
        <v>0</v>
      </c>
      <c r="F67" s="121" t="s">
        <v>101</v>
      </c>
      <c r="G67" s="78"/>
    </row>
    <row r="68" spans="1:7" ht="50.1" customHeight="1" thickBot="1" x14ac:dyDescent="0.3">
      <c r="A68" s="118" t="s">
        <v>596</v>
      </c>
      <c r="B68" s="106" t="s">
        <v>592</v>
      </c>
      <c r="C68" s="95" t="s">
        <v>100</v>
      </c>
      <c r="D68" s="75"/>
      <c r="E68" s="120" t="b">
        <f t="shared" si="3"/>
        <v>0</v>
      </c>
      <c r="F68" s="121" t="s">
        <v>101</v>
      </c>
      <c r="G68" s="78"/>
    </row>
    <row r="69" spans="1:7" ht="50.1" customHeight="1" thickBot="1" x14ac:dyDescent="0.3">
      <c r="A69" s="118" t="s">
        <v>598</v>
      </c>
      <c r="B69" s="106" t="s">
        <v>594</v>
      </c>
      <c r="C69" s="95" t="s">
        <v>100</v>
      </c>
      <c r="D69" s="75" t="s">
        <v>595</v>
      </c>
      <c r="E69" s="120" t="b">
        <f t="shared" si="3"/>
        <v>0</v>
      </c>
      <c r="F69" s="121" t="s">
        <v>101</v>
      </c>
      <c r="G69" s="78"/>
    </row>
    <row r="70" spans="1:7" ht="50.1" customHeight="1" thickBot="1" x14ac:dyDescent="0.3">
      <c r="A70" s="118" t="s">
        <v>601</v>
      </c>
      <c r="B70" s="106" t="s">
        <v>597</v>
      </c>
      <c r="C70" s="95" t="s">
        <v>100</v>
      </c>
      <c r="D70" s="75"/>
      <c r="E70" s="120" t="b">
        <f>IF(C70="Yes","NOT OK",IF(C70="Not Applicable","Need to INVESTIGATE or CHALLENGE",IF(C70="No","OK",IF(C70="not Known","Need to INVESTIGATE or CHALLENGE"))))</f>
        <v>0</v>
      </c>
      <c r="F70" s="121" t="s">
        <v>101</v>
      </c>
      <c r="G70" s="78"/>
    </row>
    <row r="71" spans="1:7" ht="50.1" customHeight="1" thickBot="1" x14ac:dyDescent="0.3">
      <c r="A71" s="118" t="s">
        <v>603</v>
      </c>
      <c r="B71" s="106" t="s">
        <v>599</v>
      </c>
      <c r="C71" s="95" t="s">
        <v>100</v>
      </c>
      <c r="D71" s="75" t="s">
        <v>595</v>
      </c>
      <c r="E71" s="120" t="b">
        <f>IF(C71="NO","Acceptable, but not preferred practice",IF(C71="Not Applicable","Need to INVESTIGATE or CHALLENGE",IF(C71="Yes","OK",IF(C71="not Known","Need to INVESTIGATE or CHALLENGE"))))</f>
        <v>0</v>
      </c>
      <c r="F71" s="121" t="s">
        <v>101</v>
      </c>
      <c r="G71" s="78"/>
    </row>
    <row r="72" spans="1:7" ht="50.1" customHeight="1" thickBot="1" x14ac:dyDescent="0.3">
      <c r="A72" s="118" t="s">
        <v>605</v>
      </c>
      <c r="B72" s="135" t="s">
        <v>764</v>
      </c>
      <c r="C72" s="95" t="s">
        <v>100</v>
      </c>
      <c r="D72" s="75" t="s">
        <v>182</v>
      </c>
      <c r="E72" s="120" t="b">
        <f>IF(C72="NO","Need to INVESTIGATE or CHALLENGE",IF(C72="Not Applicable","OK",IF(C72="Yes","OK",IF(C72="not Known","Need to INVESTIGATE or CHALLENGE"))))</f>
        <v>0</v>
      </c>
      <c r="F72" s="121" t="s">
        <v>101</v>
      </c>
      <c r="G72" s="78"/>
    </row>
    <row r="73" spans="1:7" ht="15.75" thickBot="1" x14ac:dyDescent="0.3">
      <c r="B73" s="72"/>
      <c r="C73" s="72"/>
      <c r="D73" s="72"/>
      <c r="E73" s="71"/>
      <c r="F73" s="71"/>
      <c r="G73" s="72"/>
    </row>
    <row r="74" spans="1:7" ht="37.5" customHeight="1" thickBot="1" x14ac:dyDescent="0.3">
      <c r="B74" s="64" t="s">
        <v>600</v>
      </c>
      <c r="C74" s="107" t="s">
        <v>93</v>
      </c>
      <c r="D74" s="108" t="s">
        <v>202</v>
      </c>
      <c r="E74" s="108"/>
      <c r="F74" s="108"/>
      <c r="G74" s="108"/>
    </row>
    <row r="75" spans="1:7" ht="50.1" customHeight="1" thickBot="1" x14ac:dyDescent="0.3">
      <c r="A75" s="118" t="s">
        <v>607</v>
      </c>
      <c r="B75" s="106" t="s">
        <v>602</v>
      </c>
      <c r="C75" s="95" t="s">
        <v>100</v>
      </c>
      <c r="D75" s="75"/>
      <c r="E75" s="120" t="b">
        <f t="shared" ref="E75:E82" si="4">IF(C75="NO","NOT OK",IF(C75="Not Applicable","Need to INVESTIGATE or CHALLENGE",IF(C75="Yes","OK",IF(C75="not Known","Need to INVESTIGATE or CHALLENGE"))))</f>
        <v>0</v>
      </c>
      <c r="F75" s="121" t="s">
        <v>101</v>
      </c>
      <c r="G75" s="78"/>
    </row>
    <row r="76" spans="1:7" ht="50.1" customHeight="1" thickBot="1" x14ac:dyDescent="0.3">
      <c r="A76" s="118" t="s">
        <v>609</v>
      </c>
      <c r="B76" s="106" t="s">
        <v>604</v>
      </c>
      <c r="C76" s="95" t="s">
        <v>100</v>
      </c>
      <c r="D76" s="75"/>
      <c r="E76" s="120" t="b">
        <f t="shared" si="4"/>
        <v>0</v>
      </c>
      <c r="F76" s="121" t="s">
        <v>101</v>
      </c>
      <c r="G76" s="78"/>
    </row>
    <row r="77" spans="1:7" ht="50.1" customHeight="1" thickBot="1" x14ac:dyDescent="0.3">
      <c r="A77" s="118" t="s">
        <v>611</v>
      </c>
      <c r="B77" s="106" t="s">
        <v>606</v>
      </c>
      <c r="C77" s="95" t="s">
        <v>100</v>
      </c>
      <c r="D77" s="75"/>
      <c r="E77" s="120" t="b">
        <f t="shared" si="4"/>
        <v>0</v>
      </c>
      <c r="F77" s="121" t="s">
        <v>101</v>
      </c>
      <c r="G77" s="78"/>
    </row>
    <row r="78" spans="1:7" ht="50.1" customHeight="1" thickBot="1" x14ac:dyDescent="0.3">
      <c r="A78" s="118" t="s">
        <v>614</v>
      </c>
      <c r="B78" s="106" t="s">
        <v>608</v>
      </c>
      <c r="C78" s="95" t="s">
        <v>100</v>
      </c>
      <c r="D78" s="75"/>
      <c r="E78" s="120" t="b">
        <f t="shared" si="4"/>
        <v>0</v>
      </c>
      <c r="F78" s="121" t="s">
        <v>101</v>
      </c>
      <c r="G78" s="78"/>
    </row>
    <row r="79" spans="1:7" ht="50.1" customHeight="1" thickBot="1" x14ac:dyDescent="0.3">
      <c r="A79" s="118" t="s">
        <v>616</v>
      </c>
      <c r="B79" s="106" t="s">
        <v>610</v>
      </c>
      <c r="C79" s="95" t="s">
        <v>100</v>
      </c>
      <c r="D79" s="75"/>
      <c r="E79" s="120" t="b">
        <f t="shared" si="4"/>
        <v>0</v>
      </c>
      <c r="F79" s="121" t="s">
        <v>101</v>
      </c>
      <c r="G79" s="78"/>
    </row>
    <row r="80" spans="1:7" ht="50.1" customHeight="1" thickBot="1" x14ac:dyDescent="0.3">
      <c r="A80" s="118" t="s">
        <v>618</v>
      </c>
      <c r="B80" s="106" t="s">
        <v>612</v>
      </c>
      <c r="C80" s="95" t="s">
        <v>100</v>
      </c>
      <c r="D80" s="75" t="s">
        <v>613</v>
      </c>
      <c r="E80" s="120" t="b">
        <f t="shared" si="4"/>
        <v>0</v>
      </c>
      <c r="F80" s="121" t="s">
        <v>101</v>
      </c>
      <c r="G80" s="78"/>
    </row>
    <row r="81" spans="1:7" ht="50.1" customHeight="1" thickBot="1" x14ac:dyDescent="0.3">
      <c r="A81" s="118" t="s">
        <v>620</v>
      </c>
      <c r="B81" s="106" t="s">
        <v>615</v>
      </c>
      <c r="C81" s="95" t="s">
        <v>100</v>
      </c>
      <c r="D81" s="75" t="s">
        <v>613</v>
      </c>
      <c r="E81" s="120" t="b">
        <f t="shared" si="4"/>
        <v>0</v>
      </c>
      <c r="F81" s="121" t="s">
        <v>101</v>
      </c>
      <c r="G81" s="78"/>
    </row>
    <row r="82" spans="1:7" ht="50.1" customHeight="1" thickBot="1" x14ac:dyDescent="0.3">
      <c r="A82" s="118" t="s">
        <v>623</v>
      </c>
      <c r="B82" s="106" t="s">
        <v>617</v>
      </c>
      <c r="C82" s="95" t="s">
        <v>100</v>
      </c>
      <c r="D82" s="75"/>
      <c r="E82" s="120" t="b">
        <f t="shared" si="4"/>
        <v>0</v>
      </c>
      <c r="F82" s="121" t="s">
        <v>101</v>
      </c>
      <c r="G82" s="78"/>
    </row>
    <row r="83" spans="1:7" ht="50.1" customHeight="1" thickBot="1" x14ac:dyDescent="0.3">
      <c r="A83" s="118" t="s">
        <v>626</v>
      </c>
      <c r="B83" s="106" t="s">
        <v>619</v>
      </c>
      <c r="C83" s="95" t="s">
        <v>100</v>
      </c>
      <c r="D83" s="75"/>
      <c r="E83" s="120" t="b">
        <f>IF(C83="Yes","NOT OK",IF(C83="Not Applicable","Need to INVESTIGATE or CHALLENGE",IF(C83="No","OK",IF(C83="not Known","Need to INVESTIGATE or CHALLENGE"))))</f>
        <v>0</v>
      </c>
      <c r="F83" s="121" t="s">
        <v>101</v>
      </c>
      <c r="G83" s="78"/>
    </row>
    <row r="84" spans="1:7" ht="50.1" customHeight="1" thickBot="1" x14ac:dyDescent="0.3">
      <c r="A84" s="118" t="s">
        <v>895</v>
      </c>
      <c r="B84" s="106" t="s">
        <v>621</v>
      </c>
      <c r="C84" s="95" t="s">
        <v>100</v>
      </c>
      <c r="D84" s="75" t="s">
        <v>578</v>
      </c>
      <c r="E84" s="120" t="b">
        <f>IF(C84="Yes","NOT OK",IF(C84="Not Applicable","Need to INVESTIGATE or CHALLENGE",IF(C84="No","OK",IF(C84="not Known","Need to INVESTIGATE or CHALLENGE"))))</f>
        <v>0</v>
      </c>
      <c r="F84" s="121" t="s">
        <v>101</v>
      </c>
      <c r="G84" s="78"/>
    </row>
    <row r="85" spans="1:7" ht="50.1" customHeight="1" thickBot="1" x14ac:dyDescent="0.3">
      <c r="A85" s="118" t="s">
        <v>628</v>
      </c>
      <c r="B85" s="135" t="s">
        <v>707</v>
      </c>
      <c r="C85" s="95" t="s">
        <v>100</v>
      </c>
      <c r="D85" s="75" t="s">
        <v>182</v>
      </c>
      <c r="E85" s="120" t="b">
        <f>IF(C85="NO","NOT OK",IF(C85="Not Applicable","Need to INVESTIGATE or CHALLENGE",IF(C85="Yes","OK",IF(C85="not Known","Need to INVESTIGATE or CHALLENGE"))))</f>
        <v>0</v>
      </c>
      <c r="F85" s="121" t="s">
        <v>101</v>
      </c>
      <c r="G85" s="78"/>
    </row>
    <row r="86" spans="1:7" ht="50.1" customHeight="1" thickBot="1" x14ac:dyDescent="0.3">
      <c r="A86" s="118" t="s">
        <v>631</v>
      </c>
      <c r="B86" s="135" t="s">
        <v>762</v>
      </c>
      <c r="C86" s="95" t="s">
        <v>100</v>
      </c>
      <c r="D86" s="75" t="s">
        <v>182</v>
      </c>
      <c r="E86" s="120" t="b">
        <f>IF(C86="NO","NOT OK",IF(C86="Not Applicable","Need to INVESTIGATE or CHALLENGE",IF(C86="Yes","OK",IF(C86="not Known","Need to INVESTIGATE or CHALLENGE"))))</f>
        <v>0</v>
      </c>
      <c r="F86" s="121" t="s">
        <v>101</v>
      </c>
      <c r="G86" s="78"/>
    </row>
    <row r="87" spans="1:7" ht="50.1" customHeight="1" thickBot="1" x14ac:dyDescent="0.3">
      <c r="A87" s="118" t="s">
        <v>633</v>
      </c>
      <c r="B87" s="135" t="s">
        <v>763</v>
      </c>
      <c r="C87" s="95" t="s">
        <v>100</v>
      </c>
      <c r="D87" s="75" t="s">
        <v>182</v>
      </c>
      <c r="E87" s="120" t="b">
        <f>IF(C87="NO","Need to INVESTIGATE or CHALLENGE",IF(C87="Not Applicable","OK",IF(C87="Yes","OK",IF(C87="not Known","Need to INVESTIGATE or CHALLENGE"))))</f>
        <v>0</v>
      </c>
      <c r="F87" s="121" t="s">
        <v>101</v>
      </c>
      <c r="G87" s="78"/>
    </row>
    <row r="88" spans="1:7" ht="17.25" customHeight="1" thickBot="1" x14ac:dyDescent="0.3">
      <c r="B88" s="77"/>
      <c r="C88" s="77"/>
      <c r="D88" s="77"/>
      <c r="E88" s="88"/>
      <c r="F88" s="71"/>
      <c r="G88" s="72"/>
    </row>
    <row r="89" spans="1:7" ht="37.5" customHeight="1" thickBot="1" x14ac:dyDescent="0.3">
      <c r="B89" s="64" t="s">
        <v>622</v>
      </c>
      <c r="C89" s="107" t="s">
        <v>93</v>
      </c>
      <c r="D89" s="108" t="s">
        <v>202</v>
      </c>
      <c r="E89" s="108"/>
      <c r="F89" s="108"/>
      <c r="G89" s="108"/>
    </row>
    <row r="90" spans="1:7" ht="50.1" customHeight="1" thickBot="1" x14ac:dyDescent="0.3">
      <c r="A90" s="118" t="s">
        <v>635</v>
      </c>
      <c r="B90" s="106" t="s">
        <v>624</v>
      </c>
      <c r="C90" s="95" t="s">
        <v>100</v>
      </c>
      <c r="D90" s="75" t="s">
        <v>625</v>
      </c>
      <c r="E90" s="120" t="b">
        <f>IF(C90="NO","Acceptable, but not preferred practice",IF(C90="Not Applicable","Need to INVESTIGATE or CHALLENGE",IF(C90="Yes","OK",IF(C90="not Known","Need to INVESTIGATE or CHALLENGE"))))</f>
        <v>0</v>
      </c>
      <c r="F90" s="121" t="s">
        <v>101</v>
      </c>
      <c r="G90" s="78"/>
    </row>
    <row r="91" spans="1:7" ht="50.1" customHeight="1" thickBot="1" x14ac:dyDescent="0.3">
      <c r="A91" s="118" t="s">
        <v>637</v>
      </c>
      <c r="B91" s="106" t="s">
        <v>627</v>
      </c>
      <c r="C91" s="95" t="s">
        <v>100</v>
      </c>
      <c r="D91" s="75"/>
      <c r="E91" s="120" t="b">
        <f>IF(C91="NO","NOT OK",IF(C91="Not Applicable","Need to INVESTIGATE or CHALLENGE",IF(C91="Yes","OK",IF(C91="not Known","Need to INVESTIGATE or CHALLENGE"))))</f>
        <v>0</v>
      </c>
      <c r="F91" s="121" t="s">
        <v>101</v>
      </c>
      <c r="G91" s="78"/>
    </row>
    <row r="92" spans="1:7" ht="50.1" customHeight="1" thickBot="1" x14ac:dyDescent="0.3">
      <c r="A92" s="118" t="s">
        <v>896</v>
      </c>
      <c r="B92" s="106" t="s">
        <v>629</v>
      </c>
      <c r="C92" s="95" t="s">
        <v>100</v>
      </c>
      <c r="D92" s="75" t="s">
        <v>630</v>
      </c>
      <c r="E92" s="120" t="b">
        <f>IF(C92="NO","NOT OK",IF(C92="Not Applicable","Need to INVESTIGATE or CHALLENGE",IF(C92="Yes","OK",IF(C92="not Known","Need to INVESTIGATE or CHALLENGE"))))</f>
        <v>0</v>
      </c>
      <c r="F92" s="121" t="s">
        <v>101</v>
      </c>
      <c r="G92" s="78"/>
    </row>
    <row r="93" spans="1:7" ht="50.1" customHeight="1" thickBot="1" x14ac:dyDescent="0.3">
      <c r="A93" s="118" t="s">
        <v>640</v>
      </c>
      <c r="B93" s="106" t="s">
        <v>632</v>
      </c>
      <c r="C93" s="95" t="s">
        <v>100</v>
      </c>
      <c r="D93" s="75"/>
      <c r="E93" s="120" t="b">
        <f>IF(C93="Yes","Need to INVESTIGATE or CHALLENGE",IF(C93="Not Applicable","Need to INVESTIGATE or CHALLENGE",IF(C93="No","OK",IF(C93="not Known","Need to INVESTIGATE or CHALLENGE"))))</f>
        <v>0</v>
      </c>
      <c r="F93" s="121" t="s">
        <v>101</v>
      </c>
      <c r="G93" s="78"/>
    </row>
    <row r="94" spans="1:7" ht="50.1" customHeight="1" thickBot="1" x14ac:dyDescent="0.3">
      <c r="A94" s="118" t="s">
        <v>642</v>
      </c>
      <c r="B94" s="106" t="s">
        <v>634</v>
      </c>
      <c r="C94" s="95" t="s">
        <v>100</v>
      </c>
      <c r="D94" s="75"/>
      <c r="E94" s="120" t="b">
        <f>IF(C94="Yes","NOT OK",IF(C94="Not Applicable","Need to INVESTIGATE or CHALLENGE",IF(C94="No","OK",IF(C94="not Known","Need to INVESTIGATE or CHALLENGE"))))</f>
        <v>0</v>
      </c>
      <c r="F94" s="121" t="s">
        <v>101</v>
      </c>
      <c r="G94" s="78"/>
    </row>
    <row r="95" spans="1:7" ht="50.1" customHeight="1" thickBot="1" x14ac:dyDescent="0.3">
      <c r="A95" s="118" t="s">
        <v>645</v>
      </c>
      <c r="B95" s="106" t="s">
        <v>636</v>
      </c>
      <c r="C95" s="95" t="s">
        <v>100</v>
      </c>
      <c r="D95" s="75"/>
      <c r="E95" s="120" t="b">
        <f>IF(C95="NO","NOT OK",IF(C95="Not Applicable","Need to INVESTIGATE or CHALLENGE",IF(C95="Yes","OK",IF(C95="not Known","Need to INVESTIGATE or CHALLENGE"))))</f>
        <v>0</v>
      </c>
      <c r="F95" s="121" t="s">
        <v>101</v>
      </c>
      <c r="G95" s="78"/>
    </row>
    <row r="96" spans="1:7" ht="50.1" customHeight="1" thickBot="1" x14ac:dyDescent="0.3">
      <c r="A96" s="118" t="s">
        <v>647</v>
      </c>
      <c r="B96" s="106" t="s">
        <v>638</v>
      </c>
      <c r="C96" s="95" t="s">
        <v>100</v>
      </c>
      <c r="D96" s="75" t="s">
        <v>639</v>
      </c>
      <c r="E96" s="120" t="b">
        <f>IF(C96="NO","NOT OK",IF(C96="Not Applicable","Need to INVESTIGATE or CHALLENGE",IF(C96="Yes","OK",IF(C96="not Known","Need to INVESTIGATE or CHALLENGE"))))</f>
        <v>0</v>
      </c>
      <c r="F96" s="121" t="s">
        <v>101</v>
      </c>
      <c r="G96" s="78"/>
    </row>
    <row r="97" spans="1:7" ht="50.1" customHeight="1" thickBot="1" x14ac:dyDescent="0.3">
      <c r="A97" s="118" t="s">
        <v>649</v>
      </c>
      <c r="B97" s="106" t="s">
        <v>641</v>
      </c>
      <c r="C97" s="95" t="s">
        <v>100</v>
      </c>
      <c r="D97" s="75"/>
      <c r="E97" s="120" t="b">
        <f>IF(C97="Yes","NOT OK",IF(C97="Not Applicable","Need to INVESTIGATE or CHALLENGE",IF(C97="No","OK",IF(C97="not Known","Need to INVESTIGATE or CHALLENGE"))))</f>
        <v>0</v>
      </c>
      <c r="F97" s="121" t="s">
        <v>101</v>
      </c>
      <c r="G97" s="78"/>
    </row>
    <row r="98" spans="1:7" ht="50.1" customHeight="1" thickBot="1" x14ac:dyDescent="0.3">
      <c r="A98" s="118" t="s">
        <v>651</v>
      </c>
      <c r="B98" s="106" t="s">
        <v>643</v>
      </c>
      <c r="C98" s="95" t="s">
        <v>100</v>
      </c>
      <c r="D98" s="75" t="s">
        <v>843</v>
      </c>
      <c r="E98" s="120" t="b">
        <f>IF(C98="Yes","Need to INVESTIGATE or CHALLENGE",IF(C98="Not Applicable","Need to INVESTIGATE or CHALLENGE",IF(C98="No","OK",IF(C98="not Known","Need to INVESTIGATE or CHALLENGE"))))</f>
        <v>0</v>
      </c>
      <c r="F98" s="121" t="s">
        <v>101</v>
      </c>
      <c r="G98" s="78"/>
    </row>
    <row r="99" spans="1:7" ht="50.1" customHeight="1" thickBot="1" x14ac:dyDescent="0.3">
      <c r="A99" s="118" t="s">
        <v>653</v>
      </c>
      <c r="B99" s="133" t="s">
        <v>686</v>
      </c>
      <c r="C99" s="74" t="s">
        <v>100</v>
      </c>
      <c r="D99" s="75" t="s">
        <v>639</v>
      </c>
      <c r="E99" s="120" t="b">
        <f>IF(C99="NO","Need to INVESTIGATE or CHALLENGE",IF(C99="Not Applicable","Need to INVESTIGATE or CHALLENGE",IF(C99="Yes","OK",IF(C99="not Known","Need to INVESTIGATE or CHALLENGE"))))</f>
        <v>0</v>
      </c>
      <c r="F99" s="121" t="s">
        <v>101</v>
      </c>
      <c r="G99" s="78"/>
    </row>
    <row r="100" spans="1:7" ht="50.1" customHeight="1" thickBot="1" x14ac:dyDescent="0.3">
      <c r="A100" s="118" t="s">
        <v>655</v>
      </c>
      <c r="B100" s="135" t="s">
        <v>704</v>
      </c>
      <c r="C100" s="95" t="s">
        <v>100</v>
      </c>
      <c r="D100" s="75" t="s">
        <v>182</v>
      </c>
      <c r="E100" s="120" t="b">
        <f>IF(C100="NO","NOT OK",IF(C100="Not Applicable","OK",IF(C100="Yes","OK",IF(C100="not Known","Need to INVESTIGATE or CHALLENGE"))))</f>
        <v>0</v>
      </c>
      <c r="F100" s="121" t="s">
        <v>101</v>
      </c>
      <c r="G100" s="78"/>
    </row>
    <row r="101" spans="1:7" ht="50.1" customHeight="1" thickBot="1" x14ac:dyDescent="0.3">
      <c r="A101" s="118" t="s">
        <v>657</v>
      </c>
      <c r="B101" s="135" t="s">
        <v>708</v>
      </c>
      <c r="C101" s="95" t="s">
        <v>100</v>
      </c>
      <c r="D101" s="75" t="s">
        <v>182</v>
      </c>
      <c r="E101" s="120" t="b">
        <f>IF(C101="NO","NOT OK",IF(C101="Not Applicable","Need to INVESTIGATE or CHALLENGE",IF(C101="Yes","OK",IF(C101="not Known","Need to INVESTIGATE or CHALLENGE"))))</f>
        <v>0</v>
      </c>
      <c r="F101" s="121" t="s">
        <v>101</v>
      </c>
      <c r="G101" s="78"/>
    </row>
    <row r="102" spans="1:7" ht="19.5" customHeight="1" thickBot="1" x14ac:dyDescent="0.3">
      <c r="B102" s="77"/>
      <c r="C102" s="77"/>
      <c r="D102" s="77"/>
      <c r="E102" s="88"/>
      <c r="F102" s="71"/>
      <c r="G102" s="72"/>
    </row>
    <row r="103" spans="1:7" ht="37.5" customHeight="1" thickBot="1" x14ac:dyDescent="0.3">
      <c r="B103" s="64" t="s">
        <v>644</v>
      </c>
      <c r="C103" s="107" t="s">
        <v>93</v>
      </c>
      <c r="D103" s="108" t="s">
        <v>202</v>
      </c>
      <c r="E103" s="108"/>
      <c r="F103" s="108"/>
      <c r="G103" s="108"/>
    </row>
    <row r="104" spans="1:7" ht="50.1" customHeight="1" thickBot="1" x14ac:dyDescent="0.3">
      <c r="A104" s="118" t="s">
        <v>659</v>
      </c>
      <c r="B104" s="106" t="s">
        <v>646</v>
      </c>
      <c r="C104" s="95" t="s">
        <v>100</v>
      </c>
      <c r="D104" s="75"/>
      <c r="E104" s="120" t="b">
        <f>IF(C104="Yes","Need to INVESTIGATE or CHALLENGE",IF(C104="Not Applicable","Need to INVESTIGATE or CHALLENGE",IF(C104="No","OK",IF(C104="not Known","Need to INVESTIGATE or CHALLENGE"))))</f>
        <v>0</v>
      </c>
      <c r="F104" s="121" t="s">
        <v>101</v>
      </c>
      <c r="G104" s="78"/>
    </row>
    <row r="105" spans="1:7" ht="50.1" customHeight="1" thickBot="1" x14ac:dyDescent="0.3">
      <c r="A105" s="118" t="s">
        <v>662</v>
      </c>
      <c r="B105" s="106" t="s">
        <v>648</v>
      </c>
      <c r="C105" s="95" t="s">
        <v>100</v>
      </c>
      <c r="D105" s="75" t="s">
        <v>578</v>
      </c>
      <c r="E105" s="120" t="b">
        <f>IF(C105="Yes","Need to INVESTIGATE or CHALLENGE",IF(C105="Not Applicable","Need to INVESTIGATE or CHALLENGE",IF(C105="No","OK",IF(C105="not Known","Need to INVESTIGATE or CHALLENGE"))))</f>
        <v>0</v>
      </c>
      <c r="F105" s="121" t="s">
        <v>101</v>
      </c>
      <c r="G105" s="78"/>
    </row>
    <row r="106" spans="1:7" ht="50.1" customHeight="1" thickBot="1" x14ac:dyDescent="0.3">
      <c r="A106" s="118" t="s">
        <v>665</v>
      </c>
      <c r="B106" s="106" t="s">
        <v>650</v>
      </c>
      <c r="C106" s="95" t="s">
        <v>100</v>
      </c>
      <c r="D106" s="75"/>
      <c r="E106" s="120" t="b">
        <f>IF(C106="NO","Acceptable, but not preferred practice",IF(C106="Not Applicable","Need to INVESTIGATE or CHALLENGE",IF(C106="Yes","OK",IF(C106="not Known","Need to INVESTIGATE or CHALLENGE"))))</f>
        <v>0</v>
      </c>
      <c r="F106" s="121" t="s">
        <v>101</v>
      </c>
      <c r="G106" s="78"/>
    </row>
    <row r="107" spans="1:7" ht="50.1" customHeight="1" thickBot="1" x14ac:dyDescent="0.3">
      <c r="A107" s="118" t="s">
        <v>668</v>
      </c>
      <c r="B107" s="106" t="s">
        <v>652</v>
      </c>
      <c r="C107" s="95" t="s">
        <v>100</v>
      </c>
      <c r="D107" s="75"/>
      <c r="E107" s="120" t="b">
        <f t="shared" ref="E107:E113" si="5">IF(C107="NO","NOT OK",IF(C107="Not Applicable","Need to INVESTIGATE or CHALLENGE",IF(C107="Yes","OK",IF(C107="not Known","Need to INVESTIGATE or CHALLENGE"))))</f>
        <v>0</v>
      </c>
      <c r="F107" s="121" t="s">
        <v>101</v>
      </c>
      <c r="G107" s="78"/>
    </row>
    <row r="108" spans="1:7" ht="50.1" customHeight="1" thickBot="1" x14ac:dyDescent="0.3">
      <c r="A108" s="118" t="s">
        <v>897</v>
      </c>
      <c r="B108" s="106" t="s">
        <v>654</v>
      </c>
      <c r="C108" s="95" t="s">
        <v>100</v>
      </c>
      <c r="D108" s="75"/>
      <c r="E108" s="120" t="b">
        <f t="shared" si="5"/>
        <v>0</v>
      </c>
      <c r="F108" s="121" t="s">
        <v>101</v>
      </c>
      <c r="G108" s="78"/>
    </row>
    <row r="109" spans="1:7" ht="50.1" customHeight="1" thickBot="1" x14ac:dyDescent="0.3">
      <c r="A109" s="118" t="s">
        <v>898</v>
      </c>
      <c r="B109" s="106" t="s">
        <v>656</v>
      </c>
      <c r="C109" s="95" t="s">
        <v>100</v>
      </c>
      <c r="D109" s="75"/>
      <c r="E109" s="120" t="b">
        <f t="shared" si="5"/>
        <v>0</v>
      </c>
      <c r="F109" s="121" t="s">
        <v>101</v>
      </c>
      <c r="G109" s="78"/>
    </row>
    <row r="110" spans="1:7" ht="50.1" customHeight="1" thickBot="1" x14ac:dyDescent="0.3">
      <c r="A110" s="118" t="s">
        <v>899</v>
      </c>
      <c r="B110" s="106" t="s">
        <v>658</v>
      </c>
      <c r="C110" s="95" t="s">
        <v>100</v>
      </c>
      <c r="D110" s="75"/>
      <c r="E110" s="120" t="b">
        <f t="shared" si="5"/>
        <v>0</v>
      </c>
      <c r="F110" s="121" t="s">
        <v>101</v>
      </c>
      <c r="G110" s="78"/>
    </row>
    <row r="111" spans="1:7" ht="50.1" customHeight="1" thickBot="1" x14ac:dyDescent="0.3">
      <c r="A111" s="118" t="s">
        <v>900</v>
      </c>
      <c r="B111" s="106" t="s">
        <v>660</v>
      </c>
      <c r="C111" s="95" t="s">
        <v>100</v>
      </c>
      <c r="D111" s="75" t="s">
        <v>661</v>
      </c>
      <c r="E111" s="120" t="b">
        <f t="shared" si="5"/>
        <v>0</v>
      </c>
      <c r="F111" s="121" t="s">
        <v>101</v>
      </c>
      <c r="G111" s="78"/>
    </row>
    <row r="112" spans="1:7" ht="50.1" customHeight="1" thickBot="1" x14ac:dyDescent="0.3">
      <c r="A112" s="118" t="s">
        <v>901</v>
      </c>
      <c r="B112" s="106" t="s">
        <v>663</v>
      </c>
      <c r="C112" s="95" t="s">
        <v>100</v>
      </c>
      <c r="D112" s="75" t="s">
        <v>664</v>
      </c>
      <c r="E112" s="120" t="b">
        <f t="shared" si="5"/>
        <v>0</v>
      </c>
      <c r="F112" s="121" t="s">
        <v>101</v>
      </c>
      <c r="G112" s="78"/>
    </row>
    <row r="113" spans="1:7" ht="60" customHeight="1" thickBot="1" x14ac:dyDescent="0.3">
      <c r="A113" s="118" t="s">
        <v>902</v>
      </c>
      <c r="B113" s="106" t="s">
        <v>666</v>
      </c>
      <c r="C113" s="95" t="s">
        <v>100</v>
      </c>
      <c r="D113" s="75" t="s">
        <v>667</v>
      </c>
      <c r="E113" s="120" t="b">
        <f t="shared" si="5"/>
        <v>0</v>
      </c>
      <c r="F113" s="121" t="s">
        <v>101</v>
      </c>
      <c r="G113" s="78"/>
    </row>
    <row r="114" spans="1:7" ht="50.1" customHeight="1" thickBot="1" x14ac:dyDescent="0.3">
      <c r="A114" s="118" t="s">
        <v>903</v>
      </c>
      <c r="B114" s="106" t="s">
        <v>669</v>
      </c>
      <c r="C114" s="95" t="s">
        <v>100</v>
      </c>
      <c r="D114" s="75" t="s">
        <v>182</v>
      </c>
      <c r="E114" s="120" t="b">
        <f>IF(C114="NO","NOT OK",IF(C114="Not Applicable","OK",IF(C114="Yes","OK",IF(C114="not Known","Need to INVESTIGATE or CHALLENGE"))))</f>
        <v>0</v>
      </c>
      <c r="F114" s="121" t="s">
        <v>101</v>
      </c>
      <c r="G114" s="78"/>
    </row>
  </sheetData>
  <mergeCells count="1">
    <mergeCell ref="B8:D8"/>
  </mergeCells>
  <phoneticPr fontId="24" type="noConversion"/>
  <conditionalFormatting sqref="E93 E85:E87 E100:E101 E72">
    <cfRule type="notContainsText" dxfId="125" priority="397" stopIfTrue="1" operator="notContains" text="ok">
      <formula>ISERROR(SEARCH("ok",E72))</formula>
    </cfRule>
    <cfRule type="containsText" dxfId="124" priority="398" stopIfTrue="1" operator="containsText" text="NOT">
      <formula>NOT(ISERROR(SEARCH("NOT",E72)))</formula>
    </cfRule>
    <cfRule type="containsText" dxfId="123" priority="399" stopIfTrue="1" operator="containsText" text="OK">
      <formula>NOT(ISERROR(SEARCH("OK",E72)))</formula>
    </cfRule>
  </conditionalFormatting>
  <conditionalFormatting sqref="E88">
    <cfRule type="containsText" dxfId="122" priority="406" stopIfTrue="1" operator="containsText" text="Need">
      <formula>NOT(ISERROR(SEARCH("Need",E88)))</formula>
    </cfRule>
    <cfRule type="containsText" dxfId="121" priority="407" stopIfTrue="1" operator="containsText" text="NOT">
      <formula>NOT(ISERROR(SEARCH("NOT",E88)))</formula>
    </cfRule>
    <cfRule type="containsText" dxfId="120" priority="408" stopIfTrue="1" operator="containsText" text="OK">
      <formula>NOT(ISERROR(SEARCH("OK",E88)))</formula>
    </cfRule>
  </conditionalFormatting>
  <conditionalFormatting sqref="E91">
    <cfRule type="notContainsText" dxfId="119" priority="403" stopIfTrue="1" operator="notContains" text="ok">
      <formula>ISERROR(SEARCH("ok",E91))</formula>
    </cfRule>
    <cfRule type="containsText" dxfId="118" priority="404" stopIfTrue="1" operator="containsText" text="NOT">
      <formula>NOT(ISERROR(SEARCH("NOT",E91)))</formula>
    </cfRule>
    <cfRule type="containsText" dxfId="117" priority="405" stopIfTrue="1" operator="containsText" text="OK">
      <formula>NOT(ISERROR(SEARCH("OK",E91)))</formula>
    </cfRule>
  </conditionalFormatting>
  <conditionalFormatting sqref="E102">
    <cfRule type="containsText" dxfId="116" priority="400" stopIfTrue="1" operator="containsText" text="Need">
      <formula>NOT(ISERROR(SEARCH("Need",E102)))</formula>
    </cfRule>
    <cfRule type="containsText" dxfId="115" priority="401" stopIfTrue="1" operator="containsText" text="NOT">
      <formula>NOT(ISERROR(SEARCH("NOT",E102)))</formula>
    </cfRule>
    <cfRule type="containsText" dxfId="114" priority="402" stopIfTrue="1" operator="containsText" text="OK">
      <formula>NOT(ISERROR(SEARCH("OK",E102)))</formula>
    </cfRule>
  </conditionalFormatting>
  <conditionalFormatting sqref="E90">
    <cfRule type="notContainsText" dxfId="113" priority="388" stopIfTrue="1" operator="notContains" text="ok">
      <formula>ISERROR(SEARCH("ok",E90))</formula>
    </cfRule>
    <cfRule type="containsText" dxfId="112" priority="389" stopIfTrue="1" operator="containsText" text="NOT OK">
      <formula>NOT(ISERROR(SEARCH("NOT OK",E90)))</formula>
    </cfRule>
    <cfRule type="containsText" dxfId="111" priority="390" stopIfTrue="1" operator="containsText" text="OK">
      <formula>NOT(ISERROR(SEARCH("OK",E90)))</formula>
    </cfRule>
  </conditionalFormatting>
  <conditionalFormatting sqref="E72">
    <cfRule type="notContainsText" dxfId="110" priority="268" stopIfTrue="1" operator="notContains" text="OK">
      <formula>ISERROR(SEARCH("OK",E72))</formula>
    </cfRule>
    <cfRule type="containsText" dxfId="109" priority="269" stopIfTrue="1" operator="containsText" text="NOT">
      <formula>NOT(ISERROR(SEARCH("NOT",E72)))</formula>
    </cfRule>
    <cfRule type="containsText" dxfId="108" priority="270" stopIfTrue="1" operator="containsText" text="OK">
      <formula>NOT(ISERROR(SEARCH("OK",E72)))</formula>
    </cfRule>
  </conditionalFormatting>
  <conditionalFormatting sqref="E85:E87">
    <cfRule type="notContainsText" dxfId="107" priority="241" stopIfTrue="1" operator="notContains" text="OK">
      <formula>ISERROR(SEARCH("OK",E85))</formula>
    </cfRule>
    <cfRule type="containsText" dxfId="106" priority="242" stopIfTrue="1" operator="containsText" text="NOT">
      <formula>NOT(ISERROR(SEARCH("NOT",E85)))</formula>
    </cfRule>
    <cfRule type="containsText" dxfId="105" priority="243" stopIfTrue="1" operator="containsText" text="OK">
      <formula>NOT(ISERROR(SEARCH("OK",E85)))</formula>
    </cfRule>
  </conditionalFormatting>
  <conditionalFormatting sqref="E92">
    <cfRule type="notContainsText" dxfId="104" priority="238" stopIfTrue="1" operator="notContains" text="ok">
      <formula>ISERROR(SEARCH("ok",E92))</formula>
    </cfRule>
    <cfRule type="containsText" dxfId="103" priority="239" stopIfTrue="1" operator="containsText" text="NOT">
      <formula>NOT(ISERROR(SEARCH("NOT",E92)))</formula>
    </cfRule>
    <cfRule type="containsText" dxfId="102" priority="240" stopIfTrue="1" operator="containsText" text="OK">
      <formula>NOT(ISERROR(SEARCH("OK",E92)))</formula>
    </cfRule>
  </conditionalFormatting>
  <conditionalFormatting sqref="E94">
    <cfRule type="notContainsText" dxfId="101" priority="235" stopIfTrue="1" operator="notContains" text="ok">
      <formula>ISERROR(SEARCH("ok",E94))</formula>
    </cfRule>
    <cfRule type="containsText" dxfId="100" priority="236" stopIfTrue="1" operator="containsText" text="NOT">
      <formula>NOT(ISERROR(SEARCH("NOT",E94)))</formula>
    </cfRule>
    <cfRule type="containsText" dxfId="99" priority="237" stopIfTrue="1" operator="containsText" text="OK">
      <formula>NOT(ISERROR(SEARCH("OK",E94)))</formula>
    </cfRule>
  </conditionalFormatting>
  <conditionalFormatting sqref="E95">
    <cfRule type="notContainsText" dxfId="98" priority="232" stopIfTrue="1" operator="notContains" text="ok">
      <formula>ISERROR(SEARCH("ok",E95))</formula>
    </cfRule>
    <cfRule type="containsText" dxfId="97" priority="233" stopIfTrue="1" operator="containsText" text="NOT">
      <formula>NOT(ISERROR(SEARCH("NOT",E95)))</formula>
    </cfRule>
    <cfRule type="containsText" dxfId="96" priority="234" stopIfTrue="1" operator="containsText" text="OK">
      <formula>NOT(ISERROR(SEARCH("OK",E95)))</formula>
    </cfRule>
  </conditionalFormatting>
  <conditionalFormatting sqref="E96">
    <cfRule type="notContainsText" dxfId="95" priority="229" stopIfTrue="1" operator="notContains" text="ok">
      <formula>ISERROR(SEARCH("ok",E96))</formula>
    </cfRule>
    <cfRule type="containsText" dxfId="94" priority="230" stopIfTrue="1" operator="containsText" text="NOT">
      <formula>NOT(ISERROR(SEARCH("NOT",E96)))</formula>
    </cfRule>
    <cfRule type="containsText" dxfId="93" priority="231" stopIfTrue="1" operator="containsText" text="OK">
      <formula>NOT(ISERROR(SEARCH("OK",E96)))</formula>
    </cfRule>
  </conditionalFormatting>
  <conditionalFormatting sqref="E90:E98">
    <cfRule type="notContainsText" dxfId="92" priority="226" stopIfTrue="1" operator="notContains" text="ok">
      <formula>ISERROR(SEARCH("ok",E90))</formula>
    </cfRule>
    <cfRule type="containsText" dxfId="91" priority="227" stopIfTrue="1" operator="containsText" text="NOT">
      <formula>NOT(ISERROR(SEARCH("NOT",E90)))</formula>
    </cfRule>
    <cfRule type="containsText" dxfId="90" priority="228" stopIfTrue="1" operator="containsText" text="OK">
      <formula>NOT(ISERROR(SEARCH("OK",E90)))</formula>
    </cfRule>
  </conditionalFormatting>
  <conditionalFormatting sqref="E98:E101">
    <cfRule type="notContainsText" dxfId="89" priority="223" stopIfTrue="1" operator="notContains" text="ok">
      <formula>ISERROR(SEARCH("ok",E98))</formula>
    </cfRule>
    <cfRule type="containsText" dxfId="88" priority="224" stopIfTrue="1" operator="containsText" text="NOT">
      <formula>NOT(ISERROR(SEARCH("NOT",E98)))</formula>
    </cfRule>
    <cfRule type="containsText" dxfId="87" priority="225" stopIfTrue="1" operator="containsText" text="OK">
      <formula>NOT(ISERROR(SEARCH("OK",E98)))</formula>
    </cfRule>
  </conditionalFormatting>
  <conditionalFormatting sqref="F85:F87 F72 F90:F101">
    <cfRule type="containsText" dxfId="86" priority="163" stopIfTrue="1" operator="containsText" text="NOT OK">
      <formula>NOT(ISERROR(SEARCH("NOT OK",F72)))</formula>
    </cfRule>
    <cfRule type="containsText" dxfId="85" priority="164" stopIfTrue="1" operator="containsText" text="OK">
      <formula>NOT(ISERROR(SEARCH("OK",F72)))</formula>
    </cfRule>
    <cfRule type="notContainsText" dxfId="84" priority="165" stopIfTrue="1" operator="notContains" text="OK">
      <formula>ISERROR(SEARCH("OK",F72))</formula>
    </cfRule>
  </conditionalFormatting>
  <conditionalFormatting sqref="F72">
    <cfRule type="containsText" dxfId="83" priority="157" stopIfTrue="1" operator="containsText" text="NOT OK">
      <formula>NOT(ISERROR(SEARCH("NOT OK",F72)))</formula>
    </cfRule>
    <cfRule type="containsText" dxfId="82" priority="158" stopIfTrue="1" operator="containsText" text="OK">
      <formula>NOT(ISERROR(SEARCH("OK",F72)))</formula>
    </cfRule>
    <cfRule type="notContainsText" dxfId="81" priority="159" stopIfTrue="1" operator="notContains" text="OK">
      <formula>ISERROR(SEARCH("OK",F72))</formula>
    </cfRule>
  </conditionalFormatting>
  <conditionalFormatting sqref="F85:F87">
    <cfRule type="containsText" dxfId="80" priority="154" stopIfTrue="1" operator="containsText" text="NOT OK">
      <formula>NOT(ISERROR(SEARCH("NOT OK",F85)))</formula>
    </cfRule>
    <cfRule type="containsText" dxfId="79" priority="155" stopIfTrue="1" operator="containsText" text="OK">
      <formula>NOT(ISERROR(SEARCH("OK",F85)))</formula>
    </cfRule>
    <cfRule type="notContainsText" dxfId="78" priority="156" stopIfTrue="1" operator="notContains" text="OK">
      <formula>ISERROR(SEARCH("OK",F85))</formula>
    </cfRule>
  </conditionalFormatting>
  <conditionalFormatting sqref="E99:E101">
    <cfRule type="notContainsText" dxfId="77" priority="142" stopIfTrue="1" operator="notContains" text="OK">
      <formula>ISERROR(SEARCH("OK",E99))</formula>
    </cfRule>
    <cfRule type="containsText" dxfId="76" priority="143" stopIfTrue="1" operator="containsText" text="NOT">
      <formula>NOT(ISERROR(SEARCH("NOT",E99)))</formula>
    </cfRule>
    <cfRule type="containsText" dxfId="75" priority="144" stopIfTrue="1" operator="containsText" text="OK">
      <formula>NOT(ISERROR(SEARCH("OK",E99)))</formula>
    </cfRule>
  </conditionalFormatting>
  <conditionalFormatting sqref="F99:F101">
    <cfRule type="containsText" dxfId="74" priority="139" stopIfTrue="1" operator="containsText" text="NOT OK">
      <formula>NOT(ISERROR(SEARCH("NOT OK",F99)))</formula>
    </cfRule>
    <cfRule type="containsText" dxfId="73" priority="140" stopIfTrue="1" operator="containsText" text="OK">
      <formula>NOT(ISERROR(SEARCH("OK",F99)))</formula>
    </cfRule>
    <cfRule type="notContainsText" dxfId="72" priority="141" stopIfTrue="1" operator="notContains" text="OK">
      <formula>ISERROR(SEARCH("OK",F99))</formula>
    </cfRule>
  </conditionalFormatting>
  <conditionalFormatting sqref="F11:F36">
    <cfRule type="containsText" dxfId="71" priority="73" stopIfTrue="1" operator="containsText" text="NOT OK">
      <formula>NOT(ISERROR(SEARCH("NOT OK",F11)))</formula>
    </cfRule>
    <cfRule type="containsText" dxfId="70" priority="74" stopIfTrue="1" operator="containsText" text="OK">
      <formula>NOT(ISERROR(SEARCH("OK",F11)))</formula>
    </cfRule>
    <cfRule type="notContainsText" dxfId="69" priority="75" stopIfTrue="1" operator="notContains" text="OK">
      <formula>ISERROR(SEARCH("OK",F11))</formula>
    </cfRule>
  </conditionalFormatting>
  <conditionalFormatting sqref="E11:E36">
    <cfRule type="notContainsText" dxfId="68" priority="76" stopIfTrue="1" operator="notContains" text="ok">
      <formula>ISERROR(SEARCH("ok",E11))</formula>
    </cfRule>
    <cfRule type="containsText" dxfId="67" priority="77" stopIfTrue="1" operator="containsText" text="NOT">
      <formula>NOT(ISERROR(SEARCH("NOT",E11)))</formula>
    </cfRule>
    <cfRule type="containsText" dxfId="66" priority="78" stopIfTrue="1" operator="containsText" text="OK">
      <formula>NOT(ISERROR(SEARCH("OK",E11)))</formula>
    </cfRule>
  </conditionalFormatting>
  <conditionalFormatting sqref="E42:E50">
    <cfRule type="notContainsText" dxfId="65" priority="70" stopIfTrue="1" operator="notContains" text="ok">
      <formula>ISERROR(SEARCH("ok",E42))</formula>
    </cfRule>
    <cfRule type="containsText" dxfId="64" priority="71" stopIfTrue="1" operator="containsText" text="NOT">
      <formula>NOT(ISERROR(SEARCH("NOT",E42)))</formula>
    </cfRule>
    <cfRule type="containsText" dxfId="63" priority="72" stopIfTrue="1" operator="containsText" text="OK">
      <formula>NOT(ISERROR(SEARCH("OK",E42)))</formula>
    </cfRule>
  </conditionalFormatting>
  <conditionalFormatting sqref="F42:F50">
    <cfRule type="containsText" dxfId="62" priority="67" stopIfTrue="1" operator="containsText" text="NOT OK">
      <formula>NOT(ISERROR(SEARCH("NOT OK",F42)))</formula>
    </cfRule>
    <cfRule type="containsText" dxfId="61" priority="68" stopIfTrue="1" operator="containsText" text="OK">
      <formula>NOT(ISERROR(SEARCH("OK",F42)))</formula>
    </cfRule>
    <cfRule type="notContainsText" dxfId="60" priority="69" stopIfTrue="1" operator="notContains" text="OK">
      <formula>ISERROR(SEARCH("OK",F42))</formula>
    </cfRule>
  </conditionalFormatting>
  <conditionalFormatting sqref="E51:E57">
    <cfRule type="notContainsText" dxfId="59" priority="64" stopIfTrue="1" operator="notContains" text="ok">
      <formula>ISERROR(SEARCH("ok",E51))</formula>
    </cfRule>
    <cfRule type="containsText" dxfId="58" priority="65" stopIfTrue="1" operator="containsText" text="NOT">
      <formula>NOT(ISERROR(SEARCH("NOT",E51)))</formula>
    </cfRule>
    <cfRule type="containsText" dxfId="57" priority="66" stopIfTrue="1" operator="containsText" text="OK">
      <formula>NOT(ISERROR(SEARCH("OK",E51)))</formula>
    </cfRule>
  </conditionalFormatting>
  <conditionalFormatting sqref="F51:F57">
    <cfRule type="containsText" dxfId="56" priority="61" stopIfTrue="1" operator="containsText" text="NOT OK">
      <formula>NOT(ISERROR(SEARCH("NOT OK",F51)))</formula>
    </cfRule>
    <cfRule type="containsText" dxfId="55" priority="62" stopIfTrue="1" operator="containsText" text="OK">
      <formula>NOT(ISERROR(SEARCH("OK",F51)))</formula>
    </cfRule>
    <cfRule type="notContainsText" dxfId="54" priority="63" stopIfTrue="1" operator="notContains" text="OK">
      <formula>ISERROR(SEARCH("OK",F51))</formula>
    </cfRule>
  </conditionalFormatting>
  <conditionalFormatting sqref="E58:E59">
    <cfRule type="notContainsText" dxfId="53" priority="58" stopIfTrue="1" operator="notContains" text="ok">
      <formula>ISERROR(SEARCH("ok",E58))</formula>
    </cfRule>
    <cfRule type="containsText" dxfId="52" priority="59" stopIfTrue="1" operator="containsText" text="NOT">
      <formula>NOT(ISERROR(SEARCH("NOT",E58)))</formula>
    </cfRule>
    <cfRule type="containsText" dxfId="51" priority="60" stopIfTrue="1" operator="containsText" text="OK">
      <formula>NOT(ISERROR(SEARCH("OK",E58)))</formula>
    </cfRule>
  </conditionalFormatting>
  <conditionalFormatting sqref="F58:F59">
    <cfRule type="containsText" dxfId="50" priority="55" stopIfTrue="1" operator="containsText" text="NOT OK">
      <formula>NOT(ISERROR(SEARCH("NOT OK",F58)))</formula>
    </cfRule>
    <cfRule type="containsText" dxfId="49" priority="56" stopIfTrue="1" operator="containsText" text="OK">
      <formula>NOT(ISERROR(SEARCH("OK",F58)))</formula>
    </cfRule>
    <cfRule type="notContainsText" dxfId="48" priority="57" stopIfTrue="1" operator="notContains" text="OK">
      <formula>ISERROR(SEARCH("OK",F58))</formula>
    </cfRule>
  </conditionalFormatting>
  <conditionalFormatting sqref="E62:E67">
    <cfRule type="notContainsText" dxfId="47" priority="52" stopIfTrue="1" operator="notContains" text="ok">
      <formula>ISERROR(SEARCH("ok",E62))</formula>
    </cfRule>
    <cfRule type="containsText" dxfId="46" priority="53" stopIfTrue="1" operator="containsText" text="NOT">
      <formula>NOT(ISERROR(SEARCH("NOT",E62)))</formula>
    </cfRule>
    <cfRule type="containsText" dxfId="45" priority="54" stopIfTrue="1" operator="containsText" text="OK">
      <formula>NOT(ISERROR(SEARCH("OK",E62)))</formula>
    </cfRule>
  </conditionalFormatting>
  <conditionalFormatting sqref="F62:F67">
    <cfRule type="containsText" dxfId="44" priority="49" stopIfTrue="1" operator="containsText" text="NOT OK">
      <formula>NOT(ISERROR(SEARCH("NOT OK",F62)))</formula>
    </cfRule>
    <cfRule type="containsText" dxfId="43" priority="50" stopIfTrue="1" operator="containsText" text="OK">
      <formula>NOT(ISERROR(SEARCH("OK",F62)))</formula>
    </cfRule>
    <cfRule type="notContainsText" dxfId="42" priority="51" stopIfTrue="1" operator="notContains" text="OK">
      <formula>ISERROR(SEARCH("OK",F62))</formula>
    </cfRule>
  </conditionalFormatting>
  <conditionalFormatting sqref="E68:E71">
    <cfRule type="notContainsText" dxfId="41" priority="46" stopIfTrue="1" operator="notContains" text="ok">
      <formula>ISERROR(SEARCH("ok",E68))</formula>
    </cfRule>
    <cfRule type="containsText" dxfId="40" priority="47" stopIfTrue="1" operator="containsText" text="NOT">
      <formula>NOT(ISERROR(SEARCH("NOT",E68)))</formula>
    </cfRule>
    <cfRule type="containsText" dxfId="39" priority="48" stopIfTrue="1" operator="containsText" text="OK">
      <formula>NOT(ISERROR(SEARCH("OK",E68)))</formula>
    </cfRule>
  </conditionalFormatting>
  <conditionalFormatting sqref="F68:F71">
    <cfRule type="containsText" dxfId="38" priority="43" stopIfTrue="1" operator="containsText" text="NOT OK">
      <formula>NOT(ISERROR(SEARCH("NOT OK",F68)))</formula>
    </cfRule>
    <cfRule type="containsText" dxfId="37" priority="44" stopIfTrue="1" operator="containsText" text="OK">
      <formula>NOT(ISERROR(SEARCH("OK",F68)))</formula>
    </cfRule>
    <cfRule type="notContainsText" dxfId="36" priority="45" stopIfTrue="1" operator="notContains" text="OK">
      <formula>ISERROR(SEARCH("OK",F68))</formula>
    </cfRule>
  </conditionalFormatting>
  <conditionalFormatting sqref="E75:E82">
    <cfRule type="notContainsText" dxfId="35" priority="40" stopIfTrue="1" operator="notContains" text="ok">
      <formula>ISERROR(SEARCH("ok",E75))</formula>
    </cfRule>
    <cfRule type="containsText" dxfId="34" priority="41" stopIfTrue="1" operator="containsText" text="NOT">
      <formula>NOT(ISERROR(SEARCH("NOT",E75)))</formula>
    </cfRule>
    <cfRule type="containsText" dxfId="33" priority="42" stopIfTrue="1" operator="containsText" text="OK">
      <formula>NOT(ISERROR(SEARCH("OK",E75)))</formula>
    </cfRule>
  </conditionalFormatting>
  <conditionalFormatting sqref="F75:F82">
    <cfRule type="containsText" dxfId="32" priority="37" stopIfTrue="1" operator="containsText" text="NOT OK">
      <formula>NOT(ISERROR(SEARCH("NOT OK",F75)))</formula>
    </cfRule>
    <cfRule type="containsText" dxfId="31" priority="38" stopIfTrue="1" operator="containsText" text="OK">
      <formula>NOT(ISERROR(SEARCH("OK",F75)))</formula>
    </cfRule>
    <cfRule type="notContainsText" dxfId="30" priority="39" stopIfTrue="1" operator="notContains" text="OK">
      <formula>ISERROR(SEARCH("OK",F75))</formula>
    </cfRule>
  </conditionalFormatting>
  <conditionalFormatting sqref="E83:E84">
    <cfRule type="notContainsText" dxfId="29" priority="34" stopIfTrue="1" operator="notContains" text="ok">
      <formula>ISERROR(SEARCH("ok",E83))</formula>
    </cfRule>
    <cfRule type="containsText" dxfId="28" priority="35" stopIfTrue="1" operator="containsText" text="NOT">
      <formula>NOT(ISERROR(SEARCH("NOT",E83)))</formula>
    </cfRule>
    <cfRule type="containsText" dxfId="27" priority="36" stopIfTrue="1" operator="containsText" text="OK">
      <formula>NOT(ISERROR(SEARCH("OK",E83)))</formula>
    </cfRule>
  </conditionalFormatting>
  <conditionalFormatting sqref="F83:F84">
    <cfRule type="containsText" dxfId="26" priority="31" stopIfTrue="1" operator="containsText" text="NOT OK">
      <formula>NOT(ISERROR(SEARCH("NOT OK",F83)))</formula>
    </cfRule>
    <cfRule type="containsText" dxfId="25" priority="32" stopIfTrue="1" operator="containsText" text="OK">
      <formula>NOT(ISERROR(SEARCH("OK",F83)))</formula>
    </cfRule>
    <cfRule type="notContainsText" dxfId="24" priority="33" stopIfTrue="1" operator="notContains" text="OK">
      <formula>ISERROR(SEARCH("OK",F83))</formula>
    </cfRule>
  </conditionalFormatting>
  <conditionalFormatting sqref="E104:E112">
    <cfRule type="notContainsText" dxfId="23" priority="28" stopIfTrue="1" operator="notContains" text="ok">
      <formula>ISERROR(SEARCH("ok",E104))</formula>
    </cfRule>
    <cfRule type="containsText" dxfId="22" priority="29" stopIfTrue="1" operator="containsText" text="NOT">
      <formula>NOT(ISERROR(SEARCH("NOT",E104)))</formula>
    </cfRule>
    <cfRule type="containsText" dxfId="21" priority="30" stopIfTrue="1" operator="containsText" text="OK">
      <formula>NOT(ISERROR(SEARCH("OK",E104)))</formula>
    </cfRule>
  </conditionalFormatting>
  <conditionalFormatting sqref="F104:F112">
    <cfRule type="containsText" dxfId="20" priority="25" stopIfTrue="1" operator="containsText" text="NOT OK">
      <formula>NOT(ISERROR(SEARCH("NOT OK",F104)))</formula>
    </cfRule>
    <cfRule type="containsText" dxfId="19" priority="26" stopIfTrue="1" operator="containsText" text="OK">
      <formula>NOT(ISERROR(SEARCH("OK",F104)))</formula>
    </cfRule>
    <cfRule type="notContainsText" dxfId="18" priority="27" stopIfTrue="1" operator="notContains" text="OK">
      <formula>ISERROR(SEARCH("OK",F104))</formula>
    </cfRule>
  </conditionalFormatting>
  <conditionalFormatting sqref="E113:E114">
    <cfRule type="notContainsText" dxfId="17" priority="22" stopIfTrue="1" operator="notContains" text="ok">
      <formula>ISERROR(SEARCH("ok",E113))</formula>
    </cfRule>
    <cfRule type="containsText" dxfId="16" priority="23" stopIfTrue="1" operator="containsText" text="NOT">
      <formula>NOT(ISERROR(SEARCH("NOT",E113)))</formula>
    </cfRule>
    <cfRule type="containsText" dxfId="15" priority="24" stopIfTrue="1" operator="containsText" text="OK">
      <formula>NOT(ISERROR(SEARCH("OK",E113)))</formula>
    </cfRule>
  </conditionalFormatting>
  <conditionalFormatting sqref="F113:F114">
    <cfRule type="containsText" dxfId="14" priority="19" stopIfTrue="1" operator="containsText" text="NOT OK">
      <formula>NOT(ISERROR(SEARCH("NOT OK",F113)))</formula>
    </cfRule>
    <cfRule type="containsText" dxfId="13" priority="20" stopIfTrue="1" operator="containsText" text="OK">
      <formula>NOT(ISERROR(SEARCH("OK",F113)))</formula>
    </cfRule>
    <cfRule type="notContainsText" dxfId="12" priority="21" stopIfTrue="1" operator="notContains" text="OK">
      <formula>ISERROR(SEARCH("OK",F113))</formula>
    </cfRule>
  </conditionalFormatting>
  <conditionalFormatting sqref="F37:F38">
    <cfRule type="containsText" dxfId="11" priority="7" stopIfTrue="1" operator="containsText" text="NOT OK">
      <formula>NOT(ISERROR(SEARCH("NOT OK",F37)))</formula>
    </cfRule>
    <cfRule type="containsText" dxfId="10" priority="8" stopIfTrue="1" operator="containsText" text="OK">
      <formula>NOT(ISERROR(SEARCH("OK",F37)))</formula>
    </cfRule>
    <cfRule type="notContainsText" dxfId="9" priority="9" stopIfTrue="1" operator="notContains" text="OK">
      <formula>ISERROR(SEARCH("OK",F37))</formula>
    </cfRule>
  </conditionalFormatting>
  <conditionalFormatting sqref="E37:E38">
    <cfRule type="notContainsText" dxfId="8" priority="10" stopIfTrue="1" operator="notContains" text="ok">
      <formula>ISERROR(SEARCH("ok",E37))</formula>
    </cfRule>
    <cfRule type="containsText" dxfId="7" priority="11" stopIfTrue="1" operator="containsText" text="NOT">
      <formula>NOT(ISERROR(SEARCH("NOT",E37)))</formula>
    </cfRule>
    <cfRule type="containsText" dxfId="6" priority="12" stopIfTrue="1" operator="containsText" text="OK">
      <formula>NOT(ISERROR(SEARCH("OK",E37)))</formula>
    </cfRule>
  </conditionalFormatting>
  <conditionalFormatting sqref="F39">
    <cfRule type="containsText" dxfId="5" priority="1" stopIfTrue="1" operator="containsText" text="NOT OK">
      <formula>NOT(ISERROR(SEARCH("NOT OK",F39)))</formula>
    </cfRule>
    <cfRule type="containsText" dxfId="4" priority="2" stopIfTrue="1" operator="containsText" text="OK">
      <formula>NOT(ISERROR(SEARCH("OK",F39)))</formula>
    </cfRule>
    <cfRule type="notContainsText" dxfId="3" priority="3" stopIfTrue="1" operator="notContains" text="OK">
      <formula>ISERROR(SEARCH("OK",F39))</formula>
    </cfRule>
  </conditionalFormatting>
  <conditionalFormatting sqref="E39">
    <cfRule type="notContainsText" dxfId="2" priority="4" stopIfTrue="1" operator="notContains" text="ok">
      <formula>ISERROR(SEARCH("ok",E39))</formula>
    </cfRule>
    <cfRule type="containsText" dxfId="1" priority="5" stopIfTrue="1" operator="containsText" text="NOT">
      <formula>NOT(ISERROR(SEARCH("NOT",E39)))</formula>
    </cfRule>
    <cfRule type="containsText" dxfId="0" priority="6" stopIfTrue="1" operator="containsText" text="OK">
      <formula>NOT(ISERROR(SEARCH("OK",E39)))</formula>
    </cfRule>
  </conditionalFormatting>
  <dataValidations count="3">
    <dataValidation type="list" showInputMessage="1" showErrorMessage="1" errorTitle="Invalid Entry" error="Please select only from the choices in the drop down box." promptTitle="choose" sqref="F104:F114 JB104:JB114 SX104:SX114 ACT104:ACT114 AMP104:AMP114 AWL104:AWL114 BGH104:BGH114 BQD104:BQD114 BZZ104:BZZ114 CJV104:CJV114 CTR104:CTR114 DDN104:DDN114 DNJ104:DNJ114 DXF104:DXF114 EHB104:EHB114 EQX104:EQX114 FAT104:FAT114 FKP104:FKP114 FUL104:FUL114 GEH104:GEH114 GOD104:GOD114 GXZ104:GXZ114 HHV104:HHV114 HRR104:HRR114 IBN104:IBN114 ILJ104:ILJ114 IVF104:IVF114 JFB104:JFB114 JOX104:JOX114 JYT104:JYT114 KIP104:KIP114 KSL104:KSL114 LCH104:LCH114 LMD104:LMD114 LVZ104:LVZ114 MFV104:MFV114 MPR104:MPR114 MZN104:MZN114 NJJ104:NJJ114 NTF104:NTF114 ODB104:ODB114 OMX104:OMX114 OWT104:OWT114 PGP104:PGP114 PQL104:PQL114 QAH104:QAH114 QKD104:QKD114 QTZ104:QTZ114 RDV104:RDV114 RNR104:RNR114 RXN104:RXN114 SHJ104:SHJ114 SRF104:SRF114 TBB104:TBB114 TKX104:TKX114 TUT104:TUT114 UEP104:UEP114 UOL104:UOL114 UYH104:UYH114 VID104:VID114 VRZ104:VRZ114 WBV104:WBV114 WLR104:WLR114 WVN104:WVN114 F65614:F65624 JB65614:JB65624 SX65614:SX65624 ACT65614:ACT65624 AMP65614:AMP65624 AWL65614:AWL65624 BGH65614:BGH65624 BQD65614:BQD65624 BZZ65614:BZZ65624 CJV65614:CJV65624 CTR65614:CTR65624 DDN65614:DDN65624 DNJ65614:DNJ65624 DXF65614:DXF65624 EHB65614:EHB65624 EQX65614:EQX65624 FAT65614:FAT65624 FKP65614:FKP65624 FUL65614:FUL65624 GEH65614:GEH65624 GOD65614:GOD65624 GXZ65614:GXZ65624 HHV65614:HHV65624 HRR65614:HRR65624 IBN65614:IBN65624 ILJ65614:ILJ65624 IVF65614:IVF65624 JFB65614:JFB65624 JOX65614:JOX65624 JYT65614:JYT65624 KIP65614:KIP65624 KSL65614:KSL65624 LCH65614:LCH65624 LMD65614:LMD65624 LVZ65614:LVZ65624 MFV65614:MFV65624 MPR65614:MPR65624 MZN65614:MZN65624 NJJ65614:NJJ65624 NTF65614:NTF65624 ODB65614:ODB65624 OMX65614:OMX65624 OWT65614:OWT65624 PGP65614:PGP65624 PQL65614:PQL65624 QAH65614:QAH65624 QKD65614:QKD65624 QTZ65614:QTZ65624 RDV65614:RDV65624 RNR65614:RNR65624 RXN65614:RXN65624 SHJ65614:SHJ65624 SRF65614:SRF65624 TBB65614:TBB65624 TKX65614:TKX65624 TUT65614:TUT65624 UEP65614:UEP65624 UOL65614:UOL65624 UYH65614:UYH65624 VID65614:VID65624 VRZ65614:VRZ65624 WBV65614:WBV65624 WLR65614:WLR65624 WVN65614:WVN65624 F131150:F131160 JB131150:JB131160 SX131150:SX131160 ACT131150:ACT131160 AMP131150:AMP131160 AWL131150:AWL131160 BGH131150:BGH131160 BQD131150:BQD131160 BZZ131150:BZZ131160 CJV131150:CJV131160 CTR131150:CTR131160 DDN131150:DDN131160 DNJ131150:DNJ131160 DXF131150:DXF131160 EHB131150:EHB131160 EQX131150:EQX131160 FAT131150:FAT131160 FKP131150:FKP131160 FUL131150:FUL131160 GEH131150:GEH131160 GOD131150:GOD131160 GXZ131150:GXZ131160 HHV131150:HHV131160 HRR131150:HRR131160 IBN131150:IBN131160 ILJ131150:ILJ131160 IVF131150:IVF131160 JFB131150:JFB131160 JOX131150:JOX131160 JYT131150:JYT131160 KIP131150:KIP131160 KSL131150:KSL131160 LCH131150:LCH131160 LMD131150:LMD131160 LVZ131150:LVZ131160 MFV131150:MFV131160 MPR131150:MPR131160 MZN131150:MZN131160 NJJ131150:NJJ131160 NTF131150:NTF131160 ODB131150:ODB131160 OMX131150:OMX131160 OWT131150:OWT131160 PGP131150:PGP131160 PQL131150:PQL131160 QAH131150:QAH131160 QKD131150:QKD131160 QTZ131150:QTZ131160 RDV131150:RDV131160 RNR131150:RNR131160 RXN131150:RXN131160 SHJ131150:SHJ131160 SRF131150:SRF131160 TBB131150:TBB131160 TKX131150:TKX131160 TUT131150:TUT131160 UEP131150:UEP131160 UOL131150:UOL131160 UYH131150:UYH131160 VID131150:VID131160 VRZ131150:VRZ131160 WBV131150:WBV131160 WLR131150:WLR131160 WVN131150:WVN131160 F196686:F196696 JB196686:JB196696 SX196686:SX196696 ACT196686:ACT196696 AMP196686:AMP196696 AWL196686:AWL196696 BGH196686:BGH196696 BQD196686:BQD196696 BZZ196686:BZZ196696 CJV196686:CJV196696 CTR196686:CTR196696 DDN196686:DDN196696 DNJ196686:DNJ196696 DXF196686:DXF196696 EHB196686:EHB196696 EQX196686:EQX196696 FAT196686:FAT196696 FKP196686:FKP196696 FUL196686:FUL196696 GEH196686:GEH196696 GOD196686:GOD196696 GXZ196686:GXZ196696 HHV196686:HHV196696 HRR196686:HRR196696 IBN196686:IBN196696 ILJ196686:ILJ196696 IVF196686:IVF196696 JFB196686:JFB196696 JOX196686:JOX196696 JYT196686:JYT196696 KIP196686:KIP196696 KSL196686:KSL196696 LCH196686:LCH196696 LMD196686:LMD196696 LVZ196686:LVZ196696 MFV196686:MFV196696 MPR196686:MPR196696 MZN196686:MZN196696 NJJ196686:NJJ196696 NTF196686:NTF196696 ODB196686:ODB196696 OMX196686:OMX196696 OWT196686:OWT196696 PGP196686:PGP196696 PQL196686:PQL196696 QAH196686:QAH196696 QKD196686:QKD196696 QTZ196686:QTZ196696 RDV196686:RDV196696 RNR196686:RNR196696 RXN196686:RXN196696 SHJ196686:SHJ196696 SRF196686:SRF196696 TBB196686:TBB196696 TKX196686:TKX196696 TUT196686:TUT196696 UEP196686:UEP196696 UOL196686:UOL196696 UYH196686:UYH196696 VID196686:VID196696 VRZ196686:VRZ196696 WBV196686:WBV196696 WLR196686:WLR196696 WVN196686:WVN196696 F262222:F262232 JB262222:JB262232 SX262222:SX262232 ACT262222:ACT262232 AMP262222:AMP262232 AWL262222:AWL262232 BGH262222:BGH262232 BQD262222:BQD262232 BZZ262222:BZZ262232 CJV262222:CJV262232 CTR262222:CTR262232 DDN262222:DDN262232 DNJ262222:DNJ262232 DXF262222:DXF262232 EHB262222:EHB262232 EQX262222:EQX262232 FAT262222:FAT262232 FKP262222:FKP262232 FUL262222:FUL262232 GEH262222:GEH262232 GOD262222:GOD262232 GXZ262222:GXZ262232 HHV262222:HHV262232 HRR262222:HRR262232 IBN262222:IBN262232 ILJ262222:ILJ262232 IVF262222:IVF262232 JFB262222:JFB262232 JOX262222:JOX262232 JYT262222:JYT262232 KIP262222:KIP262232 KSL262222:KSL262232 LCH262222:LCH262232 LMD262222:LMD262232 LVZ262222:LVZ262232 MFV262222:MFV262232 MPR262222:MPR262232 MZN262222:MZN262232 NJJ262222:NJJ262232 NTF262222:NTF262232 ODB262222:ODB262232 OMX262222:OMX262232 OWT262222:OWT262232 PGP262222:PGP262232 PQL262222:PQL262232 QAH262222:QAH262232 QKD262222:QKD262232 QTZ262222:QTZ262232 RDV262222:RDV262232 RNR262222:RNR262232 RXN262222:RXN262232 SHJ262222:SHJ262232 SRF262222:SRF262232 TBB262222:TBB262232 TKX262222:TKX262232 TUT262222:TUT262232 UEP262222:UEP262232 UOL262222:UOL262232 UYH262222:UYH262232 VID262222:VID262232 VRZ262222:VRZ262232 WBV262222:WBV262232 WLR262222:WLR262232 WVN262222:WVN262232 F327758:F327768 JB327758:JB327768 SX327758:SX327768 ACT327758:ACT327768 AMP327758:AMP327768 AWL327758:AWL327768 BGH327758:BGH327768 BQD327758:BQD327768 BZZ327758:BZZ327768 CJV327758:CJV327768 CTR327758:CTR327768 DDN327758:DDN327768 DNJ327758:DNJ327768 DXF327758:DXF327768 EHB327758:EHB327768 EQX327758:EQX327768 FAT327758:FAT327768 FKP327758:FKP327768 FUL327758:FUL327768 GEH327758:GEH327768 GOD327758:GOD327768 GXZ327758:GXZ327768 HHV327758:HHV327768 HRR327758:HRR327768 IBN327758:IBN327768 ILJ327758:ILJ327768 IVF327758:IVF327768 JFB327758:JFB327768 JOX327758:JOX327768 JYT327758:JYT327768 KIP327758:KIP327768 KSL327758:KSL327768 LCH327758:LCH327768 LMD327758:LMD327768 LVZ327758:LVZ327768 MFV327758:MFV327768 MPR327758:MPR327768 MZN327758:MZN327768 NJJ327758:NJJ327768 NTF327758:NTF327768 ODB327758:ODB327768 OMX327758:OMX327768 OWT327758:OWT327768 PGP327758:PGP327768 PQL327758:PQL327768 QAH327758:QAH327768 QKD327758:QKD327768 QTZ327758:QTZ327768 RDV327758:RDV327768 RNR327758:RNR327768 RXN327758:RXN327768 SHJ327758:SHJ327768 SRF327758:SRF327768 TBB327758:TBB327768 TKX327758:TKX327768 TUT327758:TUT327768 UEP327758:UEP327768 UOL327758:UOL327768 UYH327758:UYH327768 VID327758:VID327768 VRZ327758:VRZ327768 WBV327758:WBV327768 WLR327758:WLR327768 WVN327758:WVN327768 F393294:F393304 JB393294:JB393304 SX393294:SX393304 ACT393294:ACT393304 AMP393294:AMP393304 AWL393294:AWL393304 BGH393294:BGH393304 BQD393294:BQD393304 BZZ393294:BZZ393304 CJV393294:CJV393304 CTR393294:CTR393304 DDN393294:DDN393304 DNJ393294:DNJ393304 DXF393294:DXF393304 EHB393294:EHB393304 EQX393294:EQX393304 FAT393294:FAT393304 FKP393294:FKP393304 FUL393294:FUL393304 GEH393294:GEH393304 GOD393294:GOD393304 GXZ393294:GXZ393304 HHV393294:HHV393304 HRR393294:HRR393304 IBN393294:IBN393304 ILJ393294:ILJ393304 IVF393294:IVF393304 JFB393294:JFB393304 JOX393294:JOX393304 JYT393294:JYT393304 KIP393294:KIP393304 KSL393294:KSL393304 LCH393294:LCH393304 LMD393294:LMD393304 LVZ393294:LVZ393304 MFV393294:MFV393304 MPR393294:MPR393304 MZN393294:MZN393304 NJJ393294:NJJ393304 NTF393294:NTF393304 ODB393294:ODB393304 OMX393294:OMX393304 OWT393294:OWT393304 PGP393294:PGP393304 PQL393294:PQL393304 QAH393294:QAH393304 QKD393294:QKD393304 QTZ393294:QTZ393304 RDV393294:RDV393304 RNR393294:RNR393304 RXN393294:RXN393304 SHJ393294:SHJ393304 SRF393294:SRF393304 TBB393294:TBB393304 TKX393294:TKX393304 TUT393294:TUT393304 UEP393294:UEP393304 UOL393294:UOL393304 UYH393294:UYH393304 VID393294:VID393304 VRZ393294:VRZ393304 WBV393294:WBV393304 WLR393294:WLR393304 WVN393294:WVN393304 F458830:F458840 JB458830:JB458840 SX458830:SX458840 ACT458830:ACT458840 AMP458830:AMP458840 AWL458830:AWL458840 BGH458830:BGH458840 BQD458830:BQD458840 BZZ458830:BZZ458840 CJV458830:CJV458840 CTR458830:CTR458840 DDN458830:DDN458840 DNJ458830:DNJ458840 DXF458830:DXF458840 EHB458830:EHB458840 EQX458830:EQX458840 FAT458830:FAT458840 FKP458830:FKP458840 FUL458830:FUL458840 GEH458830:GEH458840 GOD458830:GOD458840 GXZ458830:GXZ458840 HHV458830:HHV458840 HRR458830:HRR458840 IBN458830:IBN458840 ILJ458830:ILJ458840 IVF458830:IVF458840 JFB458830:JFB458840 JOX458830:JOX458840 JYT458830:JYT458840 KIP458830:KIP458840 KSL458830:KSL458840 LCH458830:LCH458840 LMD458830:LMD458840 LVZ458830:LVZ458840 MFV458830:MFV458840 MPR458830:MPR458840 MZN458830:MZN458840 NJJ458830:NJJ458840 NTF458830:NTF458840 ODB458830:ODB458840 OMX458830:OMX458840 OWT458830:OWT458840 PGP458830:PGP458840 PQL458830:PQL458840 QAH458830:QAH458840 QKD458830:QKD458840 QTZ458830:QTZ458840 RDV458830:RDV458840 RNR458830:RNR458840 RXN458830:RXN458840 SHJ458830:SHJ458840 SRF458830:SRF458840 TBB458830:TBB458840 TKX458830:TKX458840 TUT458830:TUT458840 UEP458830:UEP458840 UOL458830:UOL458840 UYH458830:UYH458840 VID458830:VID458840 VRZ458830:VRZ458840 WBV458830:WBV458840 WLR458830:WLR458840 WVN458830:WVN458840 F524366:F524376 JB524366:JB524376 SX524366:SX524376 ACT524366:ACT524376 AMP524366:AMP524376 AWL524366:AWL524376 BGH524366:BGH524376 BQD524366:BQD524376 BZZ524366:BZZ524376 CJV524366:CJV524376 CTR524366:CTR524376 DDN524366:DDN524376 DNJ524366:DNJ524376 DXF524366:DXF524376 EHB524366:EHB524376 EQX524366:EQX524376 FAT524366:FAT524376 FKP524366:FKP524376 FUL524366:FUL524376 GEH524366:GEH524376 GOD524366:GOD524376 GXZ524366:GXZ524376 HHV524366:HHV524376 HRR524366:HRR524376 IBN524366:IBN524376 ILJ524366:ILJ524376 IVF524366:IVF524376 JFB524366:JFB524376 JOX524366:JOX524376 JYT524366:JYT524376 KIP524366:KIP524376 KSL524366:KSL524376 LCH524366:LCH524376 LMD524366:LMD524376 LVZ524366:LVZ524376 MFV524366:MFV524376 MPR524366:MPR524376 MZN524366:MZN524376 NJJ524366:NJJ524376 NTF524366:NTF524376 ODB524366:ODB524376 OMX524366:OMX524376 OWT524366:OWT524376 PGP524366:PGP524376 PQL524366:PQL524376 QAH524366:QAH524376 QKD524366:QKD524376 QTZ524366:QTZ524376 RDV524366:RDV524376 RNR524366:RNR524376 RXN524366:RXN524376 SHJ524366:SHJ524376 SRF524366:SRF524376 TBB524366:TBB524376 TKX524366:TKX524376 TUT524366:TUT524376 UEP524366:UEP524376 UOL524366:UOL524376 UYH524366:UYH524376 VID524366:VID524376 VRZ524366:VRZ524376 WBV524366:WBV524376 WLR524366:WLR524376 WVN524366:WVN524376 F589902:F589912 JB589902:JB589912 SX589902:SX589912 ACT589902:ACT589912 AMP589902:AMP589912 AWL589902:AWL589912 BGH589902:BGH589912 BQD589902:BQD589912 BZZ589902:BZZ589912 CJV589902:CJV589912 CTR589902:CTR589912 DDN589902:DDN589912 DNJ589902:DNJ589912 DXF589902:DXF589912 EHB589902:EHB589912 EQX589902:EQX589912 FAT589902:FAT589912 FKP589902:FKP589912 FUL589902:FUL589912 GEH589902:GEH589912 GOD589902:GOD589912 GXZ589902:GXZ589912 HHV589902:HHV589912 HRR589902:HRR589912 IBN589902:IBN589912 ILJ589902:ILJ589912 IVF589902:IVF589912 JFB589902:JFB589912 JOX589902:JOX589912 JYT589902:JYT589912 KIP589902:KIP589912 KSL589902:KSL589912 LCH589902:LCH589912 LMD589902:LMD589912 LVZ589902:LVZ589912 MFV589902:MFV589912 MPR589902:MPR589912 MZN589902:MZN589912 NJJ589902:NJJ589912 NTF589902:NTF589912 ODB589902:ODB589912 OMX589902:OMX589912 OWT589902:OWT589912 PGP589902:PGP589912 PQL589902:PQL589912 QAH589902:QAH589912 QKD589902:QKD589912 QTZ589902:QTZ589912 RDV589902:RDV589912 RNR589902:RNR589912 RXN589902:RXN589912 SHJ589902:SHJ589912 SRF589902:SRF589912 TBB589902:TBB589912 TKX589902:TKX589912 TUT589902:TUT589912 UEP589902:UEP589912 UOL589902:UOL589912 UYH589902:UYH589912 VID589902:VID589912 VRZ589902:VRZ589912 WBV589902:WBV589912 WLR589902:WLR589912 WVN589902:WVN589912 F655438:F655448 JB655438:JB655448 SX655438:SX655448 ACT655438:ACT655448 AMP655438:AMP655448 AWL655438:AWL655448 BGH655438:BGH655448 BQD655438:BQD655448 BZZ655438:BZZ655448 CJV655438:CJV655448 CTR655438:CTR655448 DDN655438:DDN655448 DNJ655438:DNJ655448 DXF655438:DXF655448 EHB655438:EHB655448 EQX655438:EQX655448 FAT655438:FAT655448 FKP655438:FKP655448 FUL655438:FUL655448 GEH655438:GEH655448 GOD655438:GOD655448 GXZ655438:GXZ655448 HHV655438:HHV655448 HRR655438:HRR655448 IBN655438:IBN655448 ILJ655438:ILJ655448 IVF655438:IVF655448 JFB655438:JFB655448 JOX655438:JOX655448 JYT655438:JYT655448 KIP655438:KIP655448 KSL655438:KSL655448 LCH655438:LCH655448 LMD655438:LMD655448 LVZ655438:LVZ655448 MFV655438:MFV655448 MPR655438:MPR655448 MZN655438:MZN655448 NJJ655438:NJJ655448 NTF655438:NTF655448 ODB655438:ODB655448 OMX655438:OMX655448 OWT655438:OWT655448 PGP655438:PGP655448 PQL655438:PQL655448 QAH655438:QAH655448 QKD655438:QKD655448 QTZ655438:QTZ655448 RDV655438:RDV655448 RNR655438:RNR655448 RXN655438:RXN655448 SHJ655438:SHJ655448 SRF655438:SRF655448 TBB655438:TBB655448 TKX655438:TKX655448 TUT655438:TUT655448 UEP655438:UEP655448 UOL655438:UOL655448 UYH655438:UYH655448 VID655438:VID655448 VRZ655438:VRZ655448 WBV655438:WBV655448 WLR655438:WLR655448 WVN655438:WVN655448 F720974:F720984 JB720974:JB720984 SX720974:SX720984 ACT720974:ACT720984 AMP720974:AMP720984 AWL720974:AWL720984 BGH720974:BGH720984 BQD720974:BQD720984 BZZ720974:BZZ720984 CJV720974:CJV720984 CTR720974:CTR720984 DDN720974:DDN720984 DNJ720974:DNJ720984 DXF720974:DXF720984 EHB720974:EHB720984 EQX720974:EQX720984 FAT720974:FAT720984 FKP720974:FKP720984 FUL720974:FUL720984 GEH720974:GEH720984 GOD720974:GOD720984 GXZ720974:GXZ720984 HHV720974:HHV720984 HRR720974:HRR720984 IBN720974:IBN720984 ILJ720974:ILJ720984 IVF720974:IVF720984 JFB720974:JFB720984 JOX720974:JOX720984 JYT720974:JYT720984 KIP720974:KIP720984 KSL720974:KSL720984 LCH720974:LCH720984 LMD720974:LMD720984 LVZ720974:LVZ720984 MFV720974:MFV720984 MPR720974:MPR720984 MZN720974:MZN720984 NJJ720974:NJJ720984 NTF720974:NTF720984 ODB720974:ODB720984 OMX720974:OMX720984 OWT720974:OWT720984 PGP720974:PGP720984 PQL720974:PQL720984 QAH720974:QAH720984 QKD720974:QKD720984 QTZ720974:QTZ720984 RDV720974:RDV720984 RNR720974:RNR720984 RXN720974:RXN720984 SHJ720974:SHJ720984 SRF720974:SRF720984 TBB720974:TBB720984 TKX720974:TKX720984 TUT720974:TUT720984 UEP720974:UEP720984 UOL720974:UOL720984 UYH720974:UYH720984 VID720974:VID720984 VRZ720974:VRZ720984 WBV720974:WBV720984 WLR720974:WLR720984 WVN720974:WVN720984 F786510:F786520 JB786510:JB786520 SX786510:SX786520 ACT786510:ACT786520 AMP786510:AMP786520 AWL786510:AWL786520 BGH786510:BGH786520 BQD786510:BQD786520 BZZ786510:BZZ786520 CJV786510:CJV786520 CTR786510:CTR786520 DDN786510:DDN786520 DNJ786510:DNJ786520 DXF786510:DXF786520 EHB786510:EHB786520 EQX786510:EQX786520 FAT786510:FAT786520 FKP786510:FKP786520 FUL786510:FUL786520 GEH786510:GEH786520 GOD786510:GOD786520 GXZ786510:GXZ786520 HHV786510:HHV786520 HRR786510:HRR786520 IBN786510:IBN786520 ILJ786510:ILJ786520 IVF786510:IVF786520 JFB786510:JFB786520 JOX786510:JOX786520 JYT786510:JYT786520 KIP786510:KIP786520 KSL786510:KSL786520 LCH786510:LCH786520 LMD786510:LMD786520 LVZ786510:LVZ786520 MFV786510:MFV786520 MPR786510:MPR786520 MZN786510:MZN786520 NJJ786510:NJJ786520 NTF786510:NTF786520 ODB786510:ODB786520 OMX786510:OMX786520 OWT786510:OWT786520 PGP786510:PGP786520 PQL786510:PQL786520 QAH786510:QAH786520 QKD786510:QKD786520 QTZ786510:QTZ786520 RDV786510:RDV786520 RNR786510:RNR786520 RXN786510:RXN786520 SHJ786510:SHJ786520 SRF786510:SRF786520 TBB786510:TBB786520 TKX786510:TKX786520 TUT786510:TUT786520 UEP786510:UEP786520 UOL786510:UOL786520 UYH786510:UYH786520 VID786510:VID786520 VRZ786510:VRZ786520 WBV786510:WBV786520 WLR786510:WLR786520 WVN786510:WVN786520 F852046:F852056 JB852046:JB852056 SX852046:SX852056 ACT852046:ACT852056 AMP852046:AMP852056 AWL852046:AWL852056 BGH852046:BGH852056 BQD852046:BQD852056 BZZ852046:BZZ852056 CJV852046:CJV852056 CTR852046:CTR852056 DDN852046:DDN852056 DNJ852046:DNJ852056 DXF852046:DXF852056 EHB852046:EHB852056 EQX852046:EQX852056 FAT852046:FAT852056 FKP852046:FKP852056 FUL852046:FUL852056 GEH852046:GEH852056 GOD852046:GOD852056 GXZ852046:GXZ852056 HHV852046:HHV852056 HRR852046:HRR852056 IBN852046:IBN852056 ILJ852046:ILJ852056 IVF852046:IVF852056 JFB852046:JFB852056 JOX852046:JOX852056 JYT852046:JYT852056 KIP852046:KIP852056 KSL852046:KSL852056 LCH852046:LCH852056 LMD852046:LMD852056 LVZ852046:LVZ852056 MFV852046:MFV852056 MPR852046:MPR852056 MZN852046:MZN852056 NJJ852046:NJJ852056 NTF852046:NTF852056 ODB852046:ODB852056 OMX852046:OMX852056 OWT852046:OWT852056 PGP852046:PGP852056 PQL852046:PQL852056 QAH852046:QAH852056 QKD852046:QKD852056 QTZ852046:QTZ852056 RDV852046:RDV852056 RNR852046:RNR852056 RXN852046:RXN852056 SHJ852046:SHJ852056 SRF852046:SRF852056 TBB852046:TBB852056 TKX852046:TKX852056 TUT852046:TUT852056 UEP852046:UEP852056 UOL852046:UOL852056 UYH852046:UYH852056 VID852046:VID852056 VRZ852046:VRZ852056 WBV852046:WBV852056 WLR852046:WLR852056 WVN852046:WVN852056 F917582:F917592 JB917582:JB917592 SX917582:SX917592 ACT917582:ACT917592 AMP917582:AMP917592 AWL917582:AWL917592 BGH917582:BGH917592 BQD917582:BQD917592 BZZ917582:BZZ917592 CJV917582:CJV917592 CTR917582:CTR917592 DDN917582:DDN917592 DNJ917582:DNJ917592 DXF917582:DXF917592 EHB917582:EHB917592 EQX917582:EQX917592 FAT917582:FAT917592 FKP917582:FKP917592 FUL917582:FUL917592 GEH917582:GEH917592 GOD917582:GOD917592 GXZ917582:GXZ917592 HHV917582:HHV917592 HRR917582:HRR917592 IBN917582:IBN917592 ILJ917582:ILJ917592 IVF917582:IVF917592 JFB917582:JFB917592 JOX917582:JOX917592 JYT917582:JYT917592 KIP917582:KIP917592 KSL917582:KSL917592 LCH917582:LCH917592 LMD917582:LMD917592 LVZ917582:LVZ917592 MFV917582:MFV917592 MPR917582:MPR917592 MZN917582:MZN917592 NJJ917582:NJJ917592 NTF917582:NTF917592 ODB917582:ODB917592 OMX917582:OMX917592 OWT917582:OWT917592 PGP917582:PGP917592 PQL917582:PQL917592 QAH917582:QAH917592 QKD917582:QKD917592 QTZ917582:QTZ917592 RDV917582:RDV917592 RNR917582:RNR917592 RXN917582:RXN917592 SHJ917582:SHJ917592 SRF917582:SRF917592 TBB917582:TBB917592 TKX917582:TKX917592 TUT917582:TUT917592 UEP917582:UEP917592 UOL917582:UOL917592 UYH917582:UYH917592 VID917582:VID917592 VRZ917582:VRZ917592 WBV917582:WBV917592 WLR917582:WLR917592 WVN917582:WVN917592 F983118:F983128 JB983118:JB983128 SX983118:SX983128 ACT983118:ACT983128 AMP983118:AMP983128 AWL983118:AWL983128 BGH983118:BGH983128 BQD983118:BQD983128 BZZ983118:BZZ983128 CJV983118:CJV983128 CTR983118:CTR983128 DDN983118:DDN983128 DNJ983118:DNJ983128 DXF983118:DXF983128 EHB983118:EHB983128 EQX983118:EQX983128 FAT983118:FAT983128 FKP983118:FKP983128 FUL983118:FUL983128 GEH983118:GEH983128 GOD983118:GOD983128 GXZ983118:GXZ983128 HHV983118:HHV983128 HRR983118:HRR983128 IBN983118:IBN983128 ILJ983118:ILJ983128 IVF983118:IVF983128 JFB983118:JFB983128 JOX983118:JOX983128 JYT983118:JYT983128 KIP983118:KIP983128 KSL983118:KSL983128 LCH983118:LCH983128 LMD983118:LMD983128 LVZ983118:LVZ983128 MFV983118:MFV983128 MPR983118:MPR983128 MZN983118:MZN983128 NJJ983118:NJJ983128 NTF983118:NTF983128 ODB983118:ODB983128 OMX983118:OMX983128 OWT983118:OWT983128 PGP983118:PGP983128 PQL983118:PQL983128 QAH983118:QAH983128 QKD983118:QKD983128 QTZ983118:QTZ983128 RDV983118:RDV983128 RNR983118:RNR983128 RXN983118:RXN983128 SHJ983118:SHJ983128 SRF983118:SRF983128 TBB983118:TBB983128 TKX983118:TKX983128 TUT983118:TUT983128 UEP983118:UEP983128 UOL983118:UOL983128 UYH983118:UYH983128 VID983118:VID983128 VRZ983118:VRZ983128 WBV983118:WBV983128 WLR983118:WLR983128 WVN983118:WVN983128 F42:F59 JB42:JB59 SX42:SX59 ACT42:ACT59 AMP42:AMP59 AWL42:AWL59 BGH42:BGH59 BQD42:BQD59 BZZ42:BZZ59 CJV42:CJV59 CTR42:CTR59 DDN42:DDN59 DNJ42:DNJ59 DXF42:DXF59 EHB42:EHB59 EQX42:EQX59 FAT42:FAT59 FKP42:FKP59 FUL42:FUL59 GEH42:GEH59 GOD42:GOD59 GXZ42:GXZ59 HHV42:HHV59 HRR42:HRR59 IBN42:IBN59 ILJ42:ILJ59 IVF42:IVF59 JFB42:JFB59 JOX42:JOX59 JYT42:JYT59 KIP42:KIP59 KSL42:KSL59 LCH42:LCH59 LMD42:LMD59 LVZ42:LVZ59 MFV42:MFV59 MPR42:MPR59 MZN42:MZN59 NJJ42:NJJ59 NTF42:NTF59 ODB42:ODB59 OMX42:OMX59 OWT42:OWT59 PGP42:PGP59 PQL42:PQL59 QAH42:QAH59 QKD42:QKD59 QTZ42:QTZ59 RDV42:RDV59 RNR42:RNR59 RXN42:RXN59 SHJ42:SHJ59 SRF42:SRF59 TBB42:TBB59 TKX42:TKX59 TUT42:TUT59 UEP42:UEP59 UOL42:UOL59 UYH42:UYH59 VID42:VID59 VRZ42:VRZ59 WBV42:WBV59 WLR42:WLR59 WVN42:WVN59 F65559:F65576 JB65559:JB65576 SX65559:SX65576 ACT65559:ACT65576 AMP65559:AMP65576 AWL65559:AWL65576 BGH65559:BGH65576 BQD65559:BQD65576 BZZ65559:BZZ65576 CJV65559:CJV65576 CTR65559:CTR65576 DDN65559:DDN65576 DNJ65559:DNJ65576 DXF65559:DXF65576 EHB65559:EHB65576 EQX65559:EQX65576 FAT65559:FAT65576 FKP65559:FKP65576 FUL65559:FUL65576 GEH65559:GEH65576 GOD65559:GOD65576 GXZ65559:GXZ65576 HHV65559:HHV65576 HRR65559:HRR65576 IBN65559:IBN65576 ILJ65559:ILJ65576 IVF65559:IVF65576 JFB65559:JFB65576 JOX65559:JOX65576 JYT65559:JYT65576 KIP65559:KIP65576 KSL65559:KSL65576 LCH65559:LCH65576 LMD65559:LMD65576 LVZ65559:LVZ65576 MFV65559:MFV65576 MPR65559:MPR65576 MZN65559:MZN65576 NJJ65559:NJJ65576 NTF65559:NTF65576 ODB65559:ODB65576 OMX65559:OMX65576 OWT65559:OWT65576 PGP65559:PGP65576 PQL65559:PQL65576 QAH65559:QAH65576 QKD65559:QKD65576 QTZ65559:QTZ65576 RDV65559:RDV65576 RNR65559:RNR65576 RXN65559:RXN65576 SHJ65559:SHJ65576 SRF65559:SRF65576 TBB65559:TBB65576 TKX65559:TKX65576 TUT65559:TUT65576 UEP65559:UEP65576 UOL65559:UOL65576 UYH65559:UYH65576 VID65559:VID65576 VRZ65559:VRZ65576 WBV65559:WBV65576 WLR65559:WLR65576 WVN65559:WVN65576 F131095:F131112 JB131095:JB131112 SX131095:SX131112 ACT131095:ACT131112 AMP131095:AMP131112 AWL131095:AWL131112 BGH131095:BGH131112 BQD131095:BQD131112 BZZ131095:BZZ131112 CJV131095:CJV131112 CTR131095:CTR131112 DDN131095:DDN131112 DNJ131095:DNJ131112 DXF131095:DXF131112 EHB131095:EHB131112 EQX131095:EQX131112 FAT131095:FAT131112 FKP131095:FKP131112 FUL131095:FUL131112 GEH131095:GEH131112 GOD131095:GOD131112 GXZ131095:GXZ131112 HHV131095:HHV131112 HRR131095:HRR131112 IBN131095:IBN131112 ILJ131095:ILJ131112 IVF131095:IVF131112 JFB131095:JFB131112 JOX131095:JOX131112 JYT131095:JYT131112 KIP131095:KIP131112 KSL131095:KSL131112 LCH131095:LCH131112 LMD131095:LMD131112 LVZ131095:LVZ131112 MFV131095:MFV131112 MPR131095:MPR131112 MZN131095:MZN131112 NJJ131095:NJJ131112 NTF131095:NTF131112 ODB131095:ODB131112 OMX131095:OMX131112 OWT131095:OWT131112 PGP131095:PGP131112 PQL131095:PQL131112 QAH131095:QAH131112 QKD131095:QKD131112 QTZ131095:QTZ131112 RDV131095:RDV131112 RNR131095:RNR131112 RXN131095:RXN131112 SHJ131095:SHJ131112 SRF131095:SRF131112 TBB131095:TBB131112 TKX131095:TKX131112 TUT131095:TUT131112 UEP131095:UEP131112 UOL131095:UOL131112 UYH131095:UYH131112 VID131095:VID131112 VRZ131095:VRZ131112 WBV131095:WBV131112 WLR131095:WLR131112 WVN131095:WVN131112 F196631:F196648 JB196631:JB196648 SX196631:SX196648 ACT196631:ACT196648 AMP196631:AMP196648 AWL196631:AWL196648 BGH196631:BGH196648 BQD196631:BQD196648 BZZ196631:BZZ196648 CJV196631:CJV196648 CTR196631:CTR196648 DDN196631:DDN196648 DNJ196631:DNJ196648 DXF196631:DXF196648 EHB196631:EHB196648 EQX196631:EQX196648 FAT196631:FAT196648 FKP196631:FKP196648 FUL196631:FUL196648 GEH196631:GEH196648 GOD196631:GOD196648 GXZ196631:GXZ196648 HHV196631:HHV196648 HRR196631:HRR196648 IBN196631:IBN196648 ILJ196631:ILJ196648 IVF196631:IVF196648 JFB196631:JFB196648 JOX196631:JOX196648 JYT196631:JYT196648 KIP196631:KIP196648 KSL196631:KSL196648 LCH196631:LCH196648 LMD196631:LMD196648 LVZ196631:LVZ196648 MFV196631:MFV196648 MPR196631:MPR196648 MZN196631:MZN196648 NJJ196631:NJJ196648 NTF196631:NTF196648 ODB196631:ODB196648 OMX196631:OMX196648 OWT196631:OWT196648 PGP196631:PGP196648 PQL196631:PQL196648 QAH196631:QAH196648 QKD196631:QKD196648 QTZ196631:QTZ196648 RDV196631:RDV196648 RNR196631:RNR196648 RXN196631:RXN196648 SHJ196631:SHJ196648 SRF196631:SRF196648 TBB196631:TBB196648 TKX196631:TKX196648 TUT196631:TUT196648 UEP196631:UEP196648 UOL196631:UOL196648 UYH196631:UYH196648 VID196631:VID196648 VRZ196631:VRZ196648 WBV196631:WBV196648 WLR196631:WLR196648 WVN196631:WVN196648 F262167:F262184 JB262167:JB262184 SX262167:SX262184 ACT262167:ACT262184 AMP262167:AMP262184 AWL262167:AWL262184 BGH262167:BGH262184 BQD262167:BQD262184 BZZ262167:BZZ262184 CJV262167:CJV262184 CTR262167:CTR262184 DDN262167:DDN262184 DNJ262167:DNJ262184 DXF262167:DXF262184 EHB262167:EHB262184 EQX262167:EQX262184 FAT262167:FAT262184 FKP262167:FKP262184 FUL262167:FUL262184 GEH262167:GEH262184 GOD262167:GOD262184 GXZ262167:GXZ262184 HHV262167:HHV262184 HRR262167:HRR262184 IBN262167:IBN262184 ILJ262167:ILJ262184 IVF262167:IVF262184 JFB262167:JFB262184 JOX262167:JOX262184 JYT262167:JYT262184 KIP262167:KIP262184 KSL262167:KSL262184 LCH262167:LCH262184 LMD262167:LMD262184 LVZ262167:LVZ262184 MFV262167:MFV262184 MPR262167:MPR262184 MZN262167:MZN262184 NJJ262167:NJJ262184 NTF262167:NTF262184 ODB262167:ODB262184 OMX262167:OMX262184 OWT262167:OWT262184 PGP262167:PGP262184 PQL262167:PQL262184 QAH262167:QAH262184 QKD262167:QKD262184 QTZ262167:QTZ262184 RDV262167:RDV262184 RNR262167:RNR262184 RXN262167:RXN262184 SHJ262167:SHJ262184 SRF262167:SRF262184 TBB262167:TBB262184 TKX262167:TKX262184 TUT262167:TUT262184 UEP262167:UEP262184 UOL262167:UOL262184 UYH262167:UYH262184 VID262167:VID262184 VRZ262167:VRZ262184 WBV262167:WBV262184 WLR262167:WLR262184 WVN262167:WVN262184 F327703:F327720 JB327703:JB327720 SX327703:SX327720 ACT327703:ACT327720 AMP327703:AMP327720 AWL327703:AWL327720 BGH327703:BGH327720 BQD327703:BQD327720 BZZ327703:BZZ327720 CJV327703:CJV327720 CTR327703:CTR327720 DDN327703:DDN327720 DNJ327703:DNJ327720 DXF327703:DXF327720 EHB327703:EHB327720 EQX327703:EQX327720 FAT327703:FAT327720 FKP327703:FKP327720 FUL327703:FUL327720 GEH327703:GEH327720 GOD327703:GOD327720 GXZ327703:GXZ327720 HHV327703:HHV327720 HRR327703:HRR327720 IBN327703:IBN327720 ILJ327703:ILJ327720 IVF327703:IVF327720 JFB327703:JFB327720 JOX327703:JOX327720 JYT327703:JYT327720 KIP327703:KIP327720 KSL327703:KSL327720 LCH327703:LCH327720 LMD327703:LMD327720 LVZ327703:LVZ327720 MFV327703:MFV327720 MPR327703:MPR327720 MZN327703:MZN327720 NJJ327703:NJJ327720 NTF327703:NTF327720 ODB327703:ODB327720 OMX327703:OMX327720 OWT327703:OWT327720 PGP327703:PGP327720 PQL327703:PQL327720 QAH327703:QAH327720 QKD327703:QKD327720 QTZ327703:QTZ327720 RDV327703:RDV327720 RNR327703:RNR327720 RXN327703:RXN327720 SHJ327703:SHJ327720 SRF327703:SRF327720 TBB327703:TBB327720 TKX327703:TKX327720 TUT327703:TUT327720 UEP327703:UEP327720 UOL327703:UOL327720 UYH327703:UYH327720 VID327703:VID327720 VRZ327703:VRZ327720 WBV327703:WBV327720 WLR327703:WLR327720 WVN327703:WVN327720 F393239:F393256 JB393239:JB393256 SX393239:SX393256 ACT393239:ACT393256 AMP393239:AMP393256 AWL393239:AWL393256 BGH393239:BGH393256 BQD393239:BQD393256 BZZ393239:BZZ393256 CJV393239:CJV393256 CTR393239:CTR393256 DDN393239:DDN393256 DNJ393239:DNJ393256 DXF393239:DXF393256 EHB393239:EHB393256 EQX393239:EQX393256 FAT393239:FAT393256 FKP393239:FKP393256 FUL393239:FUL393256 GEH393239:GEH393256 GOD393239:GOD393256 GXZ393239:GXZ393256 HHV393239:HHV393256 HRR393239:HRR393256 IBN393239:IBN393256 ILJ393239:ILJ393256 IVF393239:IVF393256 JFB393239:JFB393256 JOX393239:JOX393256 JYT393239:JYT393256 KIP393239:KIP393256 KSL393239:KSL393256 LCH393239:LCH393256 LMD393239:LMD393256 LVZ393239:LVZ393256 MFV393239:MFV393256 MPR393239:MPR393256 MZN393239:MZN393256 NJJ393239:NJJ393256 NTF393239:NTF393256 ODB393239:ODB393256 OMX393239:OMX393256 OWT393239:OWT393256 PGP393239:PGP393256 PQL393239:PQL393256 QAH393239:QAH393256 QKD393239:QKD393256 QTZ393239:QTZ393256 RDV393239:RDV393256 RNR393239:RNR393256 RXN393239:RXN393256 SHJ393239:SHJ393256 SRF393239:SRF393256 TBB393239:TBB393256 TKX393239:TKX393256 TUT393239:TUT393256 UEP393239:UEP393256 UOL393239:UOL393256 UYH393239:UYH393256 VID393239:VID393256 VRZ393239:VRZ393256 WBV393239:WBV393256 WLR393239:WLR393256 WVN393239:WVN393256 F458775:F458792 JB458775:JB458792 SX458775:SX458792 ACT458775:ACT458792 AMP458775:AMP458792 AWL458775:AWL458792 BGH458775:BGH458792 BQD458775:BQD458792 BZZ458775:BZZ458792 CJV458775:CJV458792 CTR458775:CTR458792 DDN458775:DDN458792 DNJ458775:DNJ458792 DXF458775:DXF458792 EHB458775:EHB458792 EQX458775:EQX458792 FAT458775:FAT458792 FKP458775:FKP458792 FUL458775:FUL458792 GEH458775:GEH458792 GOD458775:GOD458792 GXZ458775:GXZ458792 HHV458775:HHV458792 HRR458775:HRR458792 IBN458775:IBN458792 ILJ458775:ILJ458792 IVF458775:IVF458792 JFB458775:JFB458792 JOX458775:JOX458792 JYT458775:JYT458792 KIP458775:KIP458792 KSL458775:KSL458792 LCH458775:LCH458792 LMD458775:LMD458792 LVZ458775:LVZ458792 MFV458775:MFV458792 MPR458775:MPR458792 MZN458775:MZN458792 NJJ458775:NJJ458792 NTF458775:NTF458792 ODB458775:ODB458792 OMX458775:OMX458792 OWT458775:OWT458792 PGP458775:PGP458792 PQL458775:PQL458792 QAH458775:QAH458792 QKD458775:QKD458792 QTZ458775:QTZ458792 RDV458775:RDV458792 RNR458775:RNR458792 RXN458775:RXN458792 SHJ458775:SHJ458792 SRF458775:SRF458792 TBB458775:TBB458792 TKX458775:TKX458792 TUT458775:TUT458792 UEP458775:UEP458792 UOL458775:UOL458792 UYH458775:UYH458792 VID458775:VID458792 VRZ458775:VRZ458792 WBV458775:WBV458792 WLR458775:WLR458792 WVN458775:WVN458792 F524311:F524328 JB524311:JB524328 SX524311:SX524328 ACT524311:ACT524328 AMP524311:AMP524328 AWL524311:AWL524328 BGH524311:BGH524328 BQD524311:BQD524328 BZZ524311:BZZ524328 CJV524311:CJV524328 CTR524311:CTR524328 DDN524311:DDN524328 DNJ524311:DNJ524328 DXF524311:DXF524328 EHB524311:EHB524328 EQX524311:EQX524328 FAT524311:FAT524328 FKP524311:FKP524328 FUL524311:FUL524328 GEH524311:GEH524328 GOD524311:GOD524328 GXZ524311:GXZ524328 HHV524311:HHV524328 HRR524311:HRR524328 IBN524311:IBN524328 ILJ524311:ILJ524328 IVF524311:IVF524328 JFB524311:JFB524328 JOX524311:JOX524328 JYT524311:JYT524328 KIP524311:KIP524328 KSL524311:KSL524328 LCH524311:LCH524328 LMD524311:LMD524328 LVZ524311:LVZ524328 MFV524311:MFV524328 MPR524311:MPR524328 MZN524311:MZN524328 NJJ524311:NJJ524328 NTF524311:NTF524328 ODB524311:ODB524328 OMX524311:OMX524328 OWT524311:OWT524328 PGP524311:PGP524328 PQL524311:PQL524328 QAH524311:QAH524328 QKD524311:QKD524328 QTZ524311:QTZ524328 RDV524311:RDV524328 RNR524311:RNR524328 RXN524311:RXN524328 SHJ524311:SHJ524328 SRF524311:SRF524328 TBB524311:TBB524328 TKX524311:TKX524328 TUT524311:TUT524328 UEP524311:UEP524328 UOL524311:UOL524328 UYH524311:UYH524328 VID524311:VID524328 VRZ524311:VRZ524328 WBV524311:WBV524328 WLR524311:WLR524328 WVN524311:WVN524328 F589847:F589864 JB589847:JB589864 SX589847:SX589864 ACT589847:ACT589864 AMP589847:AMP589864 AWL589847:AWL589864 BGH589847:BGH589864 BQD589847:BQD589864 BZZ589847:BZZ589864 CJV589847:CJV589864 CTR589847:CTR589864 DDN589847:DDN589864 DNJ589847:DNJ589864 DXF589847:DXF589864 EHB589847:EHB589864 EQX589847:EQX589864 FAT589847:FAT589864 FKP589847:FKP589864 FUL589847:FUL589864 GEH589847:GEH589864 GOD589847:GOD589864 GXZ589847:GXZ589864 HHV589847:HHV589864 HRR589847:HRR589864 IBN589847:IBN589864 ILJ589847:ILJ589864 IVF589847:IVF589864 JFB589847:JFB589864 JOX589847:JOX589864 JYT589847:JYT589864 KIP589847:KIP589864 KSL589847:KSL589864 LCH589847:LCH589864 LMD589847:LMD589864 LVZ589847:LVZ589864 MFV589847:MFV589864 MPR589847:MPR589864 MZN589847:MZN589864 NJJ589847:NJJ589864 NTF589847:NTF589864 ODB589847:ODB589864 OMX589847:OMX589864 OWT589847:OWT589864 PGP589847:PGP589864 PQL589847:PQL589864 QAH589847:QAH589864 QKD589847:QKD589864 QTZ589847:QTZ589864 RDV589847:RDV589864 RNR589847:RNR589864 RXN589847:RXN589864 SHJ589847:SHJ589864 SRF589847:SRF589864 TBB589847:TBB589864 TKX589847:TKX589864 TUT589847:TUT589864 UEP589847:UEP589864 UOL589847:UOL589864 UYH589847:UYH589864 VID589847:VID589864 VRZ589847:VRZ589864 WBV589847:WBV589864 WLR589847:WLR589864 WVN589847:WVN589864 F655383:F655400 JB655383:JB655400 SX655383:SX655400 ACT655383:ACT655400 AMP655383:AMP655400 AWL655383:AWL655400 BGH655383:BGH655400 BQD655383:BQD655400 BZZ655383:BZZ655400 CJV655383:CJV655400 CTR655383:CTR655400 DDN655383:DDN655400 DNJ655383:DNJ655400 DXF655383:DXF655400 EHB655383:EHB655400 EQX655383:EQX655400 FAT655383:FAT655400 FKP655383:FKP655400 FUL655383:FUL655400 GEH655383:GEH655400 GOD655383:GOD655400 GXZ655383:GXZ655400 HHV655383:HHV655400 HRR655383:HRR655400 IBN655383:IBN655400 ILJ655383:ILJ655400 IVF655383:IVF655400 JFB655383:JFB655400 JOX655383:JOX655400 JYT655383:JYT655400 KIP655383:KIP655400 KSL655383:KSL655400 LCH655383:LCH655400 LMD655383:LMD655400 LVZ655383:LVZ655400 MFV655383:MFV655400 MPR655383:MPR655400 MZN655383:MZN655400 NJJ655383:NJJ655400 NTF655383:NTF655400 ODB655383:ODB655400 OMX655383:OMX655400 OWT655383:OWT655400 PGP655383:PGP655400 PQL655383:PQL655400 QAH655383:QAH655400 QKD655383:QKD655400 QTZ655383:QTZ655400 RDV655383:RDV655400 RNR655383:RNR655400 RXN655383:RXN655400 SHJ655383:SHJ655400 SRF655383:SRF655400 TBB655383:TBB655400 TKX655383:TKX655400 TUT655383:TUT655400 UEP655383:UEP655400 UOL655383:UOL655400 UYH655383:UYH655400 VID655383:VID655400 VRZ655383:VRZ655400 WBV655383:WBV655400 WLR655383:WLR655400 WVN655383:WVN655400 F720919:F720936 JB720919:JB720936 SX720919:SX720936 ACT720919:ACT720936 AMP720919:AMP720936 AWL720919:AWL720936 BGH720919:BGH720936 BQD720919:BQD720936 BZZ720919:BZZ720936 CJV720919:CJV720936 CTR720919:CTR720936 DDN720919:DDN720936 DNJ720919:DNJ720936 DXF720919:DXF720936 EHB720919:EHB720936 EQX720919:EQX720936 FAT720919:FAT720936 FKP720919:FKP720936 FUL720919:FUL720936 GEH720919:GEH720936 GOD720919:GOD720936 GXZ720919:GXZ720936 HHV720919:HHV720936 HRR720919:HRR720936 IBN720919:IBN720936 ILJ720919:ILJ720936 IVF720919:IVF720936 JFB720919:JFB720936 JOX720919:JOX720936 JYT720919:JYT720936 KIP720919:KIP720936 KSL720919:KSL720936 LCH720919:LCH720936 LMD720919:LMD720936 LVZ720919:LVZ720936 MFV720919:MFV720936 MPR720919:MPR720936 MZN720919:MZN720936 NJJ720919:NJJ720936 NTF720919:NTF720936 ODB720919:ODB720936 OMX720919:OMX720936 OWT720919:OWT720936 PGP720919:PGP720936 PQL720919:PQL720936 QAH720919:QAH720936 QKD720919:QKD720936 QTZ720919:QTZ720936 RDV720919:RDV720936 RNR720919:RNR720936 RXN720919:RXN720936 SHJ720919:SHJ720936 SRF720919:SRF720936 TBB720919:TBB720936 TKX720919:TKX720936 TUT720919:TUT720936 UEP720919:UEP720936 UOL720919:UOL720936 UYH720919:UYH720936 VID720919:VID720936 VRZ720919:VRZ720936 WBV720919:WBV720936 WLR720919:WLR720936 WVN720919:WVN720936 F786455:F786472 JB786455:JB786472 SX786455:SX786472 ACT786455:ACT786472 AMP786455:AMP786472 AWL786455:AWL786472 BGH786455:BGH786472 BQD786455:BQD786472 BZZ786455:BZZ786472 CJV786455:CJV786472 CTR786455:CTR786472 DDN786455:DDN786472 DNJ786455:DNJ786472 DXF786455:DXF786472 EHB786455:EHB786472 EQX786455:EQX786472 FAT786455:FAT786472 FKP786455:FKP786472 FUL786455:FUL786472 GEH786455:GEH786472 GOD786455:GOD786472 GXZ786455:GXZ786472 HHV786455:HHV786472 HRR786455:HRR786472 IBN786455:IBN786472 ILJ786455:ILJ786472 IVF786455:IVF786472 JFB786455:JFB786472 JOX786455:JOX786472 JYT786455:JYT786472 KIP786455:KIP786472 KSL786455:KSL786472 LCH786455:LCH786472 LMD786455:LMD786472 LVZ786455:LVZ786472 MFV786455:MFV786472 MPR786455:MPR786472 MZN786455:MZN786472 NJJ786455:NJJ786472 NTF786455:NTF786472 ODB786455:ODB786472 OMX786455:OMX786472 OWT786455:OWT786472 PGP786455:PGP786472 PQL786455:PQL786472 QAH786455:QAH786472 QKD786455:QKD786472 QTZ786455:QTZ786472 RDV786455:RDV786472 RNR786455:RNR786472 RXN786455:RXN786472 SHJ786455:SHJ786472 SRF786455:SRF786472 TBB786455:TBB786472 TKX786455:TKX786472 TUT786455:TUT786472 UEP786455:UEP786472 UOL786455:UOL786472 UYH786455:UYH786472 VID786455:VID786472 VRZ786455:VRZ786472 WBV786455:WBV786472 WLR786455:WLR786472 WVN786455:WVN786472 F851991:F852008 JB851991:JB852008 SX851991:SX852008 ACT851991:ACT852008 AMP851991:AMP852008 AWL851991:AWL852008 BGH851991:BGH852008 BQD851991:BQD852008 BZZ851991:BZZ852008 CJV851991:CJV852008 CTR851991:CTR852008 DDN851991:DDN852008 DNJ851991:DNJ852008 DXF851991:DXF852008 EHB851991:EHB852008 EQX851991:EQX852008 FAT851991:FAT852008 FKP851991:FKP852008 FUL851991:FUL852008 GEH851991:GEH852008 GOD851991:GOD852008 GXZ851991:GXZ852008 HHV851991:HHV852008 HRR851991:HRR852008 IBN851991:IBN852008 ILJ851991:ILJ852008 IVF851991:IVF852008 JFB851991:JFB852008 JOX851991:JOX852008 JYT851991:JYT852008 KIP851991:KIP852008 KSL851991:KSL852008 LCH851991:LCH852008 LMD851991:LMD852008 LVZ851991:LVZ852008 MFV851991:MFV852008 MPR851991:MPR852008 MZN851991:MZN852008 NJJ851991:NJJ852008 NTF851991:NTF852008 ODB851991:ODB852008 OMX851991:OMX852008 OWT851991:OWT852008 PGP851991:PGP852008 PQL851991:PQL852008 QAH851991:QAH852008 QKD851991:QKD852008 QTZ851991:QTZ852008 RDV851991:RDV852008 RNR851991:RNR852008 RXN851991:RXN852008 SHJ851991:SHJ852008 SRF851991:SRF852008 TBB851991:TBB852008 TKX851991:TKX852008 TUT851991:TUT852008 UEP851991:UEP852008 UOL851991:UOL852008 UYH851991:UYH852008 VID851991:VID852008 VRZ851991:VRZ852008 WBV851991:WBV852008 WLR851991:WLR852008 WVN851991:WVN852008 F917527:F917544 JB917527:JB917544 SX917527:SX917544 ACT917527:ACT917544 AMP917527:AMP917544 AWL917527:AWL917544 BGH917527:BGH917544 BQD917527:BQD917544 BZZ917527:BZZ917544 CJV917527:CJV917544 CTR917527:CTR917544 DDN917527:DDN917544 DNJ917527:DNJ917544 DXF917527:DXF917544 EHB917527:EHB917544 EQX917527:EQX917544 FAT917527:FAT917544 FKP917527:FKP917544 FUL917527:FUL917544 GEH917527:GEH917544 GOD917527:GOD917544 GXZ917527:GXZ917544 HHV917527:HHV917544 HRR917527:HRR917544 IBN917527:IBN917544 ILJ917527:ILJ917544 IVF917527:IVF917544 JFB917527:JFB917544 JOX917527:JOX917544 JYT917527:JYT917544 KIP917527:KIP917544 KSL917527:KSL917544 LCH917527:LCH917544 LMD917527:LMD917544 LVZ917527:LVZ917544 MFV917527:MFV917544 MPR917527:MPR917544 MZN917527:MZN917544 NJJ917527:NJJ917544 NTF917527:NTF917544 ODB917527:ODB917544 OMX917527:OMX917544 OWT917527:OWT917544 PGP917527:PGP917544 PQL917527:PQL917544 QAH917527:QAH917544 QKD917527:QKD917544 QTZ917527:QTZ917544 RDV917527:RDV917544 RNR917527:RNR917544 RXN917527:RXN917544 SHJ917527:SHJ917544 SRF917527:SRF917544 TBB917527:TBB917544 TKX917527:TKX917544 TUT917527:TUT917544 UEP917527:UEP917544 UOL917527:UOL917544 UYH917527:UYH917544 VID917527:VID917544 VRZ917527:VRZ917544 WBV917527:WBV917544 WLR917527:WLR917544 WVN917527:WVN917544 F983063:F983080 JB983063:JB983080 SX983063:SX983080 ACT983063:ACT983080 AMP983063:AMP983080 AWL983063:AWL983080 BGH983063:BGH983080 BQD983063:BQD983080 BZZ983063:BZZ983080 CJV983063:CJV983080 CTR983063:CTR983080 DDN983063:DDN983080 DNJ983063:DNJ983080 DXF983063:DXF983080 EHB983063:EHB983080 EQX983063:EQX983080 FAT983063:FAT983080 FKP983063:FKP983080 FUL983063:FUL983080 GEH983063:GEH983080 GOD983063:GOD983080 GXZ983063:GXZ983080 HHV983063:HHV983080 HRR983063:HRR983080 IBN983063:IBN983080 ILJ983063:ILJ983080 IVF983063:IVF983080 JFB983063:JFB983080 JOX983063:JOX983080 JYT983063:JYT983080 KIP983063:KIP983080 KSL983063:KSL983080 LCH983063:LCH983080 LMD983063:LMD983080 LVZ983063:LVZ983080 MFV983063:MFV983080 MPR983063:MPR983080 MZN983063:MZN983080 NJJ983063:NJJ983080 NTF983063:NTF983080 ODB983063:ODB983080 OMX983063:OMX983080 OWT983063:OWT983080 PGP983063:PGP983080 PQL983063:PQL983080 QAH983063:QAH983080 QKD983063:QKD983080 QTZ983063:QTZ983080 RDV983063:RDV983080 RNR983063:RNR983080 RXN983063:RXN983080 SHJ983063:SHJ983080 SRF983063:SRF983080 TBB983063:TBB983080 TKX983063:TKX983080 TUT983063:TUT983080 UEP983063:UEP983080 UOL983063:UOL983080 UYH983063:UYH983080 VID983063:VID983080 VRZ983063:VRZ983080 WBV983063:WBV983080 WLR983063:WLR983080 WVN983063:WVN983080 JB62:JB72 SX62:SX72 ACT62:ACT72 AMP62:AMP72 AWL62:AWL72 BGH62:BGH72 BQD62:BQD72 BZZ62:BZZ72 CJV62:CJV72 CTR62:CTR72 DDN62:DDN72 DNJ62:DNJ72 DXF62:DXF72 EHB62:EHB72 EQX62:EQX72 FAT62:FAT72 FKP62:FKP72 FUL62:FUL72 GEH62:GEH72 GOD62:GOD72 GXZ62:GXZ72 HHV62:HHV72 HRR62:HRR72 IBN62:IBN72 ILJ62:ILJ72 IVF62:IVF72 JFB62:JFB72 JOX62:JOX72 JYT62:JYT72 KIP62:KIP72 KSL62:KSL72 LCH62:LCH72 LMD62:LMD72 LVZ62:LVZ72 MFV62:MFV72 MPR62:MPR72 MZN62:MZN72 NJJ62:NJJ72 NTF62:NTF72 ODB62:ODB72 OMX62:OMX72 OWT62:OWT72 PGP62:PGP72 PQL62:PQL72 QAH62:QAH72 QKD62:QKD72 QTZ62:QTZ72 RDV62:RDV72 RNR62:RNR72 RXN62:RXN72 SHJ62:SHJ72 SRF62:SRF72 TBB62:TBB72 TKX62:TKX72 TUT62:TUT72 UEP62:UEP72 UOL62:UOL72 UYH62:UYH72 VID62:VID72 VRZ62:VRZ72 WBV62:WBV72 WLR62:WLR72 WVN62:WVN72 F65579:F65588 JB65579:JB65588 SX65579:SX65588 ACT65579:ACT65588 AMP65579:AMP65588 AWL65579:AWL65588 BGH65579:BGH65588 BQD65579:BQD65588 BZZ65579:BZZ65588 CJV65579:CJV65588 CTR65579:CTR65588 DDN65579:DDN65588 DNJ65579:DNJ65588 DXF65579:DXF65588 EHB65579:EHB65588 EQX65579:EQX65588 FAT65579:FAT65588 FKP65579:FKP65588 FUL65579:FUL65588 GEH65579:GEH65588 GOD65579:GOD65588 GXZ65579:GXZ65588 HHV65579:HHV65588 HRR65579:HRR65588 IBN65579:IBN65588 ILJ65579:ILJ65588 IVF65579:IVF65588 JFB65579:JFB65588 JOX65579:JOX65588 JYT65579:JYT65588 KIP65579:KIP65588 KSL65579:KSL65588 LCH65579:LCH65588 LMD65579:LMD65588 LVZ65579:LVZ65588 MFV65579:MFV65588 MPR65579:MPR65588 MZN65579:MZN65588 NJJ65579:NJJ65588 NTF65579:NTF65588 ODB65579:ODB65588 OMX65579:OMX65588 OWT65579:OWT65588 PGP65579:PGP65588 PQL65579:PQL65588 QAH65579:QAH65588 QKD65579:QKD65588 QTZ65579:QTZ65588 RDV65579:RDV65588 RNR65579:RNR65588 RXN65579:RXN65588 SHJ65579:SHJ65588 SRF65579:SRF65588 TBB65579:TBB65588 TKX65579:TKX65588 TUT65579:TUT65588 UEP65579:UEP65588 UOL65579:UOL65588 UYH65579:UYH65588 VID65579:VID65588 VRZ65579:VRZ65588 WBV65579:WBV65588 WLR65579:WLR65588 WVN65579:WVN65588 F131115:F131124 JB131115:JB131124 SX131115:SX131124 ACT131115:ACT131124 AMP131115:AMP131124 AWL131115:AWL131124 BGH131115:BGH131124 BQD131115:BQD131124 BZZ131115:BZZ131124 CJV131115:CJV131124 CTR131115:CTR131124 DDN131115:DDN131124 DNJ131115:DNJ131124 DXF131115:DXF131124 EHB131115:EHB131124 EQX131115:EQX131124 FAT131115:FAT131124 FKP131115:FKP131124 FUL131115:FUL131124 GEH131115:GEH131124 GOD131115:GOD131124 GXZ131115:GXZ131124 HHV131115:HHV131124 HRR131115:HRR131124 IBN131115:IBN131124 ILJ131115:ILJ131124 IVF131115:IVF131124 JFB131115:JFB131124 JOX131115:JOX131124 JYT131115:JYT131124 KIP131115:KIP131124 KSL131115:KSL131124 LCH131115:LCH131124 LMD131115:LMD131124 LVZ131115:LVZ131124 MFV131115:MFV131124 MPR131115:MPR131124 MZN131115:MZN131124 NJJ131115:NJJ131124 NTF131115:NTF131124 ODB131115:ODB131124 OMX131115:OMX131124 OWT131115:OWT131124 PGP131115:PGP131124 PQL131115:PQL131124 QAH131115:QAH131124 QKD131115:QKD131124 QTZ131115:QTZ131124 RDV131115:RDV131124 RNR131115:RNR131124 RXN131115:RXN131124 SHJ131115:SHJ131124 SRF131115:SRF131124 TBB131115:TBB131124 TKX131115:TKX131124 TUT131115:TUT131124 UEP131115:UEP131124 UOL131115:UOL131124 UYH131115:UYH131124 VID131115:VID131124 VRZ131115:VRZ131124 WBV131115:WBV131124 WLR131115:WLR131124 WVN131115:WVN131124 F196651:F196660 JB196651:JB196660 SX196651:SX196660 ACT196651:ACT196660 AMP196651:AMP196660 AWL196651:AWL196660 BGH196651:BGH196660 BQD196651:BQD196660 BZZ196651:BZZ196660 CJV196651:CJV196660 CTR196651:CTR196660 DDN196651:DDN196660 DNJ196651:DNJ196660 DXF196651:DXF196660 EHB196651:EHB196660 EQX196651:EQX196660 FAT196651:FAT196660 FKP196651:FKP196660 FUL196651:FUL196660 GEH196651:GEH196660 GOD196651:GOD196660 GXZ196651:GXZ196660 HHV196651:HHV196660 HRR196651:HRR196660 IBN196651:IBN196660 ILJ196651:ILJ196660 IVF196651:IVF196660 JFB196651:JFB196660 JOX196651:JOX196660 JYT196651:JYT196660 KIP196651:KIP196660 KSL196651:KSL196660 LCH196651:LCH196660 LMD196651:LMD196660 LVZ196651:LVZ196660 MFV196651:MFV196660 MPR196651:MPR196660 MZN196651:MZN196660 NJJ196651:NJJ196660 NTF196651:NTF196660 ODB196651:ODB196660 OMX196651:OMX196660 OWT196651:OWT196660 PGP196651:PGP196660 PQL196651:PQL196660 QAH196651:QAH196660 QKD196651:QKD196660 QTZ196651:QTZ196660 RDV196651:RDV196660 RNR196651:RNR196660 RXN196651:RXN196660 SHJ196651:SHJ196660 SRF196651:SRF196660 TBB196651:TBB196660 TKX196651:TKX196660 TUT196651:TUT196660 UEP196651:UEP196660 UOL196651:UOL196660 UYH196651:UYH196660 VID196651:VID196660 VRZ196651:VRZ196660 WBV196651:WBV196660 WLR196651:WLR196660 WVN196651:WVN196660 F262187:F262196 JB262187:JB262196 SX262187:SX262196 ACT262187:ACT262196 AMP262187:AMP262196 AWL262187:AWL262196 BGH262187:BGH262196 BQD262187:BQD262196 BZZ262187:BZZ262196 CJV262187:CJV262196 CTR262187:CTR262196 DDN262187:DDN262196 DNJ262187:DNJ262196 DXF262187:DXF262196 EHB262187:EHB262196 EQX262187:EQX262196 FAT262187:FAT262196 FKP262187:FKP262196 FUL262187:FUL262196 GEH262187:GEH262196 GOD262187:GOD262196 GXZ262187:GXZ262196 HHV262187:HHV262196 HRR262187:HRR262196 IBN262187:IBN262196 ILJ262187:ILJ262196 IVF262187:IVF262196 JFB262187:JFB262196 JOX262187:JOX262196 JYT262187:JYT262196 KIP262187:KIP262196 KSL262187:KSL262196 LCH262187:LCH262196 LMD262187:LMD262196 LVZ262187:LVZ262196 MFV262187:MFV262196 MPR262187:MPR262196 MZN262187:MZN262196 NJJ262187:NJJ262196 NTF262187:NTF262196 ODB262187:ODB262196 OMX262187:OMX262196 OWT262187:OWT262196 PGP262187:PGP262196 PQL262187:PQL262196 QAH262187:QAH262196 QKD262187:QKD262196 QTZ262187:QTZ262196 RDV262187:RDV262196 RNR262187:RNR262196 RXN262187:RXN262196 SHJ262187:SHJ262196 SRF262187:SRF262196 TBB262187:TBB262196 TKX262187:TKX262196 TUT262187:TUT262196 UEP262187:UEP262196 UOL262187:UOL262196 UYH262187:UYH262196 VID262187:VID262196 VRZ262187:VRZ262196 WBV262187:WBV262196 WLR262187:WLR262196 WVN262187:WVN262196 F327723:F327732 JB327723:JB327732 SX327723:SX327732 ACT327723:ACT327732 AMP327723:AMP327732 AWL327723:AWL327732 BGH327723:BGH327732 BQD327723:BQD327732 BZZ327723:BZZ327732 CJV327723:CJV327732 CTR327723:CTR327732 DDN327723:DDN327732 DNJ327723:DNJ327732 DXF327723:DXF327732 EHB327723:EHB327732 EQX327723:EQX327732 FAT327723:FAT327732 FKP327723:FKP327732 FUL327723:FUL327732 GEH327723:GEH327732 GOD327723:GOD327732 GXZ327723:GXZ327732 HHV327723:HHV327732 HRR327723:HRR327732 IBN327723:IBN327732 ILJ327723:ILJ327732 IVF327723:IVF327732 JFB327723:JFB327732 JOX327723:JOX327732 JYT327723:JYT327732 KIP327723:KIP327732 KSL327723:KSL327732 LCH327723:LCH327732 LMD327723:LMD327732 LVZ327723:LVZ327732 MFV327723:MFV327732 MPR327723:MPR327732 MZN327723:MZN327732 NJJ327723:NJJ327732 NTF327723:NTF327732 ODB327723:ODB327732 OMX327723:OMX327732 OWT327723:OWT327732 PGP327723:PGP327732 PQL327723:PQL327732 QAH327723:QAH327732 QKD327723:QKD327732 QTZ327723:QTZ327732 RDV327723:RDV327732 RNR327723:RNR327732 RXN327723:RXN327732 SHJ327723:SHJ327732 SRF327723:SRF327732 TBB327723:TBB327732 TKX327723:TKX327732 TUT327723:TUT327732 UEP327723:UEP327732 UOL327723:UOL327732 UYH327723:UYH327732 VID327723:VID327732 VRZ327723:VRZ327732 WBV327723:WBV327732 WLR327723:WLR327732 WVN327723:WVN327732 F393259:F393268 JB393259:JB393268 SX393259:SX393268 ACT393259:ACT393268 AMP393259:AMP393268 AWL393259:AWL393268 BGH393259:BGH393268 BQD393259:BQD393268 BZZ393259:BZZ393268 CJV393259:CJV393268 CTR393259:CTR393268 DDN393259:DDN393268 DNJ393259:DNJ393268 DXF393259:DXF393268 EHB393259:EHB393268 EQX393259:EQX393268 FAT393259:FAT393268 FKP393259:FKP393268 FUL393259:FUL393268 GEH393259:GEH393268 GOD393259:GOD393268 GXZ393259:GXZ393268 HHV393259:HHV393268 HRR393259:HRR393268 IBN393259:IBN393268 ILJ393259:ILJ393268 IVF393259:IVF393268 JFB393259:JFB393268 JOX393259:JOX393268 JYT393259:JYT393268 KIP393259:KIP393268 KSL393259:KSL393268 LCH393259:LCH393268 LMD393259:LMD393268 LVZ393259:LVZ393268 MFV393259:MFV393268 MPR393259:MPR393268 MZN393259:MZN393268 NJJ393259:NJJ393268 NTF393259:NTF393268 ODB393259:ODB393268 OMX393259:OMX393268 OWT393259:OWT393268 PGP393259:PGP393268 PQL393259:PQL393268 QAH393259:QAH393268 QKD393259:QKD393268 QTZ393259:QTZ393268 RDV393259:RDV393268 RNR393259:RNR393268 RXN393259:RXN393268 SHJ393259:SHJ393268 SRF393259:SRF393268 TBB393259:TBB393268 TKX393259:TKX393268 TUT393259:TUT393268 UEP393259:UEP393268 UOL393259:UOL393268 UYH393259:UYH393268 VID393259:VID393268 VRZ393259:VRZ393268 WBV393259:WBV393268 WLR393259:WLR393268 WVN393259:WVN393268 F458795:F458804 JB458795:JB458804 SX458795:SX458804 ACT458795:ACT458804 AMP458795:AMP458804 AWL458795:AWL458804 BGH458795:BGH458804 BQD458795:BQD458804 BZZ458795:BZZ458804 CJV458795:CJV458804 CTR458795:CTR458804 DDN458795:DDN458804 DNJ458795:DNJ458804 DXF458795:DXF458804 EHB458795:EHB458804 EQX458795:EQX458804 FAT458795:FAT458804 FKP458795:FKP458804 FUL458795:FUL458804 GEH458795:GEH458804 GOD458795:GOD458804 GXZ458795:GXZ458804 HHV458795:HHV458804 HRR458795:HRR458804 IBN458795:IBN458804 ILJ458795:ILJ458804 IVF458795:IVF458804 JFB458795:JFB458804 JOX458795:JOX458804 JYT458795:JYT458804 KIP458795:KIP458804 KSL458795:KSL458804 LCH458795:LCH458804 LMD458795:LMD458804 LVZ458795:LVZ458804 MFV458795:MFV458804 MPR458795:MPR458804 MZN458795:MZN458804 NJJ458795:NJJ458804 NTF458795:NTF458804 ODB458795:ODB458804 OMX458795:OMX458804 OWT458795:OWT458804 PGP458795:PGP458804 PQL458795:PQL458804 QAH458795:QAH458804 QKD458795:QKD458804 QTZ458795:QTZ458804 RDV458795:RDV458804 RNR458795:RNR458804 RXN458795:RXN458804 SHJ458795:SHJ458804 SRF458795:SRF458804 TBB458795:TBB458804 TKX458795:TKX458804 TUT458795:TUT458804 UEP458795:UEP458804 UOL458795:UOL458804 UYH458795:UYH458804 VID458795:VID458804 VRZ458795:VRZ458804 WBV458795:WBV458804 WLR458795:WLR458804 WVN458795:WVN458804 F524331:F524340 JB524331:JB524340 SX524331:SX524340 ACT524331:ACT524340 AMP524331:AMP524340 AWL524331:AWL524340 BGH524331:BGH524340 BQD524331:BQD524340 BZZ524331:BZZ524340 CJV524331:CJV524340 CTR524331:CTR524340 DDN524331:DDN524340 DNJ524331:DNJ524340 DXF524331:DXF524340 EHB524331:EHB524340 EQX524331:EQX524340 FAT524331:FAT524340 FKP524331:FKP524340 FUL524331:FUL524340 GEH524331:GEH524340 GOD524331:GOD524340 GXZ524331:GXZ524340 HHV524331:HHV524340 HRR524331:HRR524340 IBN524331:IBN524340 ILJ524331:ILJ524340 IVF524331:IVF524340 JFB524331:JFB524340 JOX524331:JOX524340 JYT524331:JYT524340 KIP524331:KIP524340 KSL524331:KSL524340 LCH524331:LCH524340 LMD524331:LMD524340 LVZ524331:LVZ524340 MFV524331:MFV524340 MPR524331:MPR524340 MZN524331:MZN524340 NJJ524331:NJJ524340 NTF524331:NTF524340 ODB524331:ODB524340 OMX524331:OMX524340 OWT524331:OWT524340 PGP524331:PGP524340 PQL524331:PQL524340 QAH524331:QAH524340 QKD524331:QKD524340 QTZ524331:QTZ524340 RDV524331:RDV524340 RNR524331:RNR524340 RXN524331:RXN524340 SHJ524331:SHJ524340 SRF524331:SRF524340 TBB524331:TBB524340 TKX524331:TKX524340 TUT524331:TUT524340 UEP524331:UEP524340 UOL524331:UOL524340 UYH524331:UYH524340 VID524331:VID524340 VRZ524331:VRZ524340 WBV524331:WBV524340 WLR524331:WLR524340 WVN524331:WVN524340 F589867:F589876 JB589867:JB589876 SX589867:SX589876 ACT589867:ACT589876 AMP589867:AMP589876 AWL589867:AWL589876 BGH589867:BGH589876 BQD589867:BQD589876 BZZ589867:BZZ589876 CJV589867:CJV589876 CTR589867:CTR589876 DDN589867:DDN589876 DNJ589867:DNJ589876 DXF589867:DXF589876 EHB589867:EHB589876 EQX589867:EQX589876 FAT589867:FAT589876 FKP589867:FKP589876 FUL589867:FUL589876 GEH589867:GEH589876 GOD589867:GOD589876 GXZ589867:GXZ589876 HHV589867:HHV589876 HRR589867:HRR589876 IBN589867:IBN589876 ILJ589867:ILJ589876 IVF589867:IVF589876 JFB589867:JFB589876 JOX589867:JOX589876 JYT589867:JYT589876 KIP589867:KIP589876 KSL589867:KSL589876 LCH589867:LCH589876 LMD589867:LMD589876 LVZ589867:LVZ589876 MFV589867:MFV589876 MPR589867:MPR589876 MZN589867:MZN589876 NJJ589867:NJJ589876 NTF589867:NTF589876 ODB589867:ODB589876 OMX589867:OMX589876 OWT589867:OWT589876 PGP589867:PGP589876 PQL589867:PQL589876 QAH589867:QAH589876 QKD589867:QKD589876 QTZ589867:QTZ589876 RDV589867:RDV589876 RNR589867:RNR589876 RXN589867:RXN589876 SHJ589867:SHJ589876 SRF589867:SRF589876 TBB589867:TBB589876 TKX589867:TKX589876 TUT589867:TUT589876 UEP589867:UEP589876 UOL589867:UOL589876 UYH589867:UYH589876 VID589867:VID589876 VRZ589867:VRZ589876 WBV589867:WBV589876 WLR589867:WLR589876 WVN589867:WVN589876 F655403:F655412 JB655403:JB655412 SX655403:SX655412 ACT655403:ACT655412 AMP655403:AMP655412 AWL655403:AWL655412 BGH655403:BGH655412 BQD655403:BQD655412 BZZ655403:BZZ655412 CJV655403:CJV655412 CTR655403:CTR655412 DDN655403:DDN655412 DNJ655403:DNJ655412 DXF655403:DXF655412 EHB655403:EHB655412 EQX655403:EQX655412 FAT655403:FAT655412 FKP655403:FKP655412 FUL655403:FUL655412 GEH655403:GEH655412 GOD655403:GOD655412 GXZ655403:GXZ655412 HHV655403:HHV655412 HRR655403:HRR655412 IBN655403:IBN655412 ILJ655403:ILJ655412 IVF655403:IVF655412 JFB655403:JFB655412 JOX655403:JOX655412 JYT655403:JYT655412 KIP655403:KIP655412 KSL655403:KSL655412 LCH655403:LCH655412 LMD655403:LMD655412 LVZ655403:LVZ655412 MFV655403:MFV655412 MPR655403:MPR655412 MZN655403:MZN655412 NJJ655403:NJJ655412 NTF655403:NTF655412 ODB655403:ODB655412 OMX655403:OMX655412 OWT655403:OWT655412 PGP655403:PGP655412 PQL655403:PQL655412 QAH655403:QAH655412 QKD655403:QKD655412 QTZ655403:QTZ655412 RDV655403:RDV655412 RNR655403:RNR655412 RXN655403:RXN655412 SHJ655403:SHJ655412 SRF655403:SRF655412 TBB655403:TBB655412 TKX655403:TKX655412 TUT655403:TUT655412 UEP655403:UEP655412 UOL655403:UOL655412 UYH655403:UYH655412 VID655403:VID655412 VRZ655403:VRZ655412 WBV655403:WBV655412 WLR655403:WLR655412 WVN655403:WVN655412 F720939:F720948 JB720939:JB720948 SX720939:SX720948 ACT720939:ACT720948 AMP720939:AMP720948 AWL720939:AWL720948 BGH720939:BGH720948 BQD720939:BQD720948 BZZ720939:BZZ720948 CJV720939:CJV720948 CTR720939:CTR720948 DDN720939:DDN720948 DNJ720939:DNJ720948 DXF720939:DXF720948 EHB720939:EHB720948 EQX720939:EQX720948 FAT720939:FAT720948 FKP720939:FKP720948 FUL720939:FUL720948 GEH720939:GEH720948 GOD720939:GOD720948 GXZ720939:GXZ720948 HHV720939:HHV720948 HRR720939:HRR720948 IBN720939:IBN720948 ILJ720939:ILJ720948 IVF720939:IVF720948 JFB720939:JFB720948 JOX720939:JOX720948 JYT720939:JYT720948 KIP720939:KIP720948 KSL720939:KSL720948 LCH720939:LCH720948 LMD720939:LMD720948 LVZ720939:LVZ720948 MFV720939:MFV720948 MPR720939:MPR720948 MZN720939:MZN720948 NJJ720939:NJJ720948 NTF720939:NTF720948 ODB720939:ODB720948 OMX720939:OMX720948 OWT720939:OWT720948 PGP720939:PGP720948 PQL720939:PQL720948 QAH720939:QAH720948 QKD720939:QKD720948 QTZ720939:QTZ720948 RDV720939:RDV720948 RNR720939:RNR720948 RXN720939:RXN720948 SHJ720939:SHJ720948 SRF720939:SRF720948 TBB720939:TBB720948 TKX720939:TKX720948 TUT720939:TUT720948 UEP720939:UEP720948 UOL720939:UOL720948 UYH720939:UYH720948 VID720939:VID720948 VRZ720939:VRZ720948 WBV720939:WBV720948 WLR720939:WLR720948 WVN720939:WVN720948 F786475:F786484 JB786475:JB786484 SX786475:SX786484 ACT786475:ACT786484 AMP786475:AMP786484 AWL786475:AWL786484 BGH786475:BGH786484 BQD786475:BQD786484 BZZ786475:BZZ786484 CJV786475:CJV786484 CTR786475:CTR786484 DDN786475:DDN786484 DNJ786475:DNJ786484 DXF786475:DXF786484 EHB786475:EHB786484 EQX786475:EQX786484 FAT786475:FAT786484 FKP786475:FKP786484 FUL786475:FUL786484 GEH786475:GEH786484 GOD786475:GOD786484 GXZ786475:GXZ786484 HHV786475:HHV786484 HRR786475:HRR786484 IBN786475:IBN786484 ILJ786475:ILJ786484 IVF786475:IVF786484 JFB786475:JFB786484 JOX786475:JOX786484 JYT786475:JYT786484 KIP786475:KIP786484 KSL786475:KSL786484 LCH786475:LCH786484 LMD786475:LMD786484 LVZ786475:LVZ786484 MFV786475:MFV786484 MPR786475:MPR786484 MZN786475:MZN786484 NJJ786475:NJJ786484 NTF786475:NTF786484 ODB786475:ODB786484 OMX786475:OMX786484 OWT786475:OWT786484 PGP786475:PGP786484 PQL786475:PQL786484 QAH786475:QAH786484 QKD786475:QKD786484 QTZ786475:QTZ786484 RDV786475:RDV786484 RNR786475:RNR786484 RXN786475:RXN786484 SHJ786475:SHJ786484 SRF786475:SRF786484 TBB786475:TBB786484 TKX786475:TKX786484 TUT786475:TUT786484 UEP786475:UEP786484 UOL786475:UOL786484 UYH786475:UYH786484 VID786475:VID786484 VRZ786475:VRZ786484 WBV786475:WBV786484 WLR786475:WLR786484 WVN786475:WVN786484 F852011:F852020 JB852011:JB852020 SX852011:SX852020 ACT852011:ACT852020 AMP852011:AMP852020 AWL852011:AWL852020 BGH852011:BGH852020 BQD852011:BQD852020 BZZ852011:BZZ852020 CJV852011:CJV852020 CTR852011:CTR852020 DDN852011:DDN852020 DNJ852011:DNJ852020 DXF852011:DXF852020 EHB852011:EHB852020 EQX852011:EQX852020 FAT852011:FAT852020 FKP852011:FKP852020 FUL852011:FUL852020 GEH852011:GEH852020 GOD852011:GOD852020 GXZ852011:GXZ852020 HHV852011:HHV852020 HRR852011:HRR852020 IBN852011:IBN852020 ILJ852011:ILJ852020 IVF852011:IVF852020 JFB852011:JFB852020 JOX852011:JOX852020 JYT852011:JYT852020 KIP852011:KIP852020 KSL852011:KSL852020 LCH852011:LCH852020 LMD852011:LMD852020 LVZ852011:LVZ852020 MFV852011:MFV852020 MPR852011:MPR852020 MZN852011:MZN852020 NJJ852011:NJJ852020 NTF852011:NTF852020 ODB852011:ODB852020 OMX852011:OMX852020 OWT852011:OWT852020 PGP852011:PGP852020 PQL852011:PQL852020 QAH852011:QAH852020 QKD852011:QKD852020 QTZ852011:QTZ852020 RDV852011:RDV852020 RNR852011:RNR852020 RXN852011:RXN852020 SHJ852011:SHJ852020 SRF852011:SRF852020 TBB852011:TBB852020 TKX852011:TKX852020 TUT852011:TUT852020 UEP852011:UEP852020 UOL852011:UOL852020 UYH852011:UYH852020 VID852011:VID852020 VRZ852011:VRZ852020 WBV852011:WBV852020 WLR852011:WLR852020 WVN852011:WVN852020 F917547:F917556 JB917547:JB917556 SX917547:SX917556 ACT917547:ACT917556 AMP917547:AMP917556 AWL917547:AWL917556 BGH917547:BGH917556 BQD917547:BQD917556 BZZ917547:BZZ917556 CJV917547:CJV917556 CTR917547:CTR917556 DDN917547:DDN917556 DNJ917547:DNJ917556 DXF917547:DXF917556 EHB917547:EHB917556 EQX917547:EQX917556 FAT917547:FAT917556 FKP917547:FKP917556 FUL917547:FUL917556 GEH917547:GEH917556 GOD917547:GOD917556 GXZ917547:GXZ917556 HHV917547:HHV917556 HRR917547:HRR917556 IBN917547:IBN917556 ILJ917547:ILJ917556 IVF917547:IVF917556 JFB917547:JFB917556 JOX917547:JOX917556 JYT917547:JYT917556 KIP917547:KIP917556 KSL917547:KSL917556 LCH917547:LCH917556 LMD917547:LMD917556 LVZ917547:LVZ917556 MFV917547:MFV917556 MPR917547:MPR917556 MZN917547:MZN917556 NJJ917547:NJJ917556 NTF917547:NTF917556 ODB917547:ODB917556 OMX917547:OMX917556 OWT917547:OWT917556 PGP917547:PGP917556 PQL917547:PQL917556 QAH917547:QAH917556 QKD917547:QKD917556 QTZ917547:QTZ917556 RDV917547:RDV917556 RNR917547:RNR917556 RXN917547:RXN917556 SHJ917547:SHJ917556 SRF917547:SRF917556 TBB917547:TBB917556 TKX917547:TKX917556 TUT917547:TUT917556 UEP917547:UEP917556 UOL917547:UOL917556 UYH917547:UYH917556 VID917547:VID917556 VRZ917547:VRZ917556 WBV917547:WBV917556 WLR917547:WLR917556 WVN917547:WVN917556 F983083:F983092 JB983083:JB983092 SX983083:SX983092 ACT983083:ACT983092 AMP983083:AMP983092 AWL983083:AWL983092 BGH983083:BGH983092 BQD983083:BQD983092 BZZ983083:BZZ983092 CJV983083:CJV983092 CTR983083:CTR983092 DDN983083:DDN983092 DNJ983083:DNJ983092 DXF983083:DXF983092 EHB983083:EHB983092 EQX983083:EQX983092 FAT983083:FAT983092 FKP983083:FKP983092 FUL983083:FUL983092 GEH983083:GEH983092 GOD983083:GOD983092 GXZ983083:GXZ983092 HHV983083:HHV983092 HRR983083:HRR983092 IBN983083:IBN983092 ILJ983083:ILJ983092 IVF983083:IVF983092 JFB983083:JFB983092 JOX983083:JOX983092 JYT983083:JYT983092 KIP983083:KIP983092 KSL983083:KSL983092 LCH983083:LCH983092 LMD983083:LMD983092 LVZ983083:LVZ983092 MFV983083:MFV983092 MPR983083:MPR983092 MZN983083:MZN983092 NJJ983083:NJJ983092 NTF983083:NTF983092 ODB983083:ODB983092 OMX983083:OMX983092 OWT983083:OWT983092 PGP983083:PGP983092 PQL983083:PQL983092 QAH983083:QAH983092 QKD983083:QKD983092 QTZ983083:QTZ983092 RDV983083:RDV983092 RNR983083:RNR983092 RXN983083:RXN983092 SHJ983083:SHJ983092 SRF983083:SRF983092 TBB983083:TBB983092 TKX983083:TKX983092 TUT983083:TUT983092 UEP983083:UEP983092 UOL983083:UOL983092 UYH983083:UYH983092 VID983083:VID983092 VRZ983083:VRZ983092 WBV983083:WBV983092 WLR983083:WLR983092 WVN983083:WVN983092 JB75:JB87 SX75:SX87 ACT75:ACT87 AMP75:AMP87 AWL75:AWL87 BGH75:BGH87 BQD75:BQD87 BZZ75:BZZ87 CJV75:CJV87 CTR75:CTR87 DDN75:DDN87 DNJ75:DNJ87 DXF75:DXF87 EHB75:EHB87 EQX75:EQX87 FAT75:FAT87 FKP75:FKP87 FUL75:FUL87 GEH75:GEH87 GOD75:GOD87 GXZ75:GXZ87 HHV75:HHV87 HRR75:HRR87 IBN75:IBN87 ILJ75:ILJ87 IVF75:IVF87 JFB75:JFB87 JOX75:JOX87 JYT75:JYT87 KIP75:KIP87 KSL75:KSL87 LCH75:LCH87 LMD75:LMD87 LVZ75:LVZ87 MFV75:MFV87 MPR75:MPR87 MZN75:MZN87 NJJ75:NJJ87 NTF75:NTF87 ODB75:ODB87 OMX75:OMX87 OWT75:OWT87 PGP75:PGP87 PQL75:PQL87 QAH75:QAH87 QKD75:QKD87 QTZ75:QTZ87 RDV75:RDV87 RNR75:RNR87 RXN75:RXN87 SHJ75:SHJ87 SRF75:SRF87 TBB75:TBB87 TKX75:TKX87 TUT75:TUT87 UEP75:UEP87 UOL75:UOL87 UYH75:UYH87 VID75:VID87 VRZ75:VRZ87 WBV75:WBV87 WLR75:WLR87 WVN75:WVN87 F65591:F65600 JB65591:JB65600 SX65591:SX65600 ACT65591:ACT65600 AMP65591:AMP65600 AWL65591:AWL65600 BGH65591:BGH65600 BQD65591:BQD65600 BZZ65591:BZZ65600 CJV65591:CJV65600 CTR65591:CTR65600 DDN65591:DDN65600 DNJ65591:DNJ65600 DXF65591:DXF65600 EHB65591:EHB65600 EQX65591:EQX65600 FAT65591:FAT65600 FKP65591:FKP65600 FUL65591:FUL65600 GEH65591:GEH65600 GOD65591:GOD65600 GXZ65591:GXZ65600 HHV65591:HHV65600 HRR65591:HRR65600 IBN65591:IBN65600 ILJ65591:ILJ65600 IVF65591:IVF65600 JFB65591:JFB65600 JOX65591:JOX65600 JYT65591:JYT65600 KIP65591:KIP65600 KSL65591:KSL65600 LCH65591:LCH65600 LMD65591:LMD65600 LVZ65591:LVZ65600 MFV65591:MFV65600 MPR65591:MPR65600 MZN65591:MZN65600 NJJ65591:NJJ65600 NTF65591:NTF65600 ODB65591:ODB65600 OMX65591:OMX65600 OWT65591:OWT65600 PGP65591:PGP65600 PQL65591:PQL65600 QAH65591:QAH65600 QKD65591:QKD65600 QTZ65591:QTZ65600 RDV65591:RDV65600 RNR65591:RNR65600 RXN65591:RXN65600 SHJ65591:SHJ65600 SRF65591:SRF65600 TBB65591:TBB65600 TKX65591:TKX65600 TUT65591:TUT65600 UEP65591:UEP65600 UOL65591:UOL65600 UYH65591:UYH65600 VID65591:VID65600 VRZ65591:VRZ65600 WBV65591:WBV65600 WLR65591:WLR65600 WVN65591:WVN65600 F131127:F131136 JB131127:JB131136 SX131127:SX131136 ACT131127:ACT131136 AMP131127:AMP131136 AWL131127:AWL131136 BGH131127:BGH131136 BQD131127:BQD131136 BZZ131127:BZZ131136 CJV131127:CJV131136 CTR131127:CTR131136 DDN131127:DDN131136 DNJ131127:DNJ131136 DXF131127:DXF131136 EHB131127:EHB131136 EQX131127:EQX131136 FAT131127:FAT131136 FKP131127:FKP131136 FUL131127:FUL131136 GEH131127:GEH131136 GOD131127:GOD131136 GXZ131127:GXZ131136 HHV131127:HHV131136 HRR131127:HRR131136 IBN131127:IBN131136 ILJ131127:ILJ131136 IVF131127:IVF131136 JFB131127:JFB131136 JOX131127:JOX131136 JYT131127:JYT131136 KIP131127:KIP131136 KSL131127:KSL131136 LCH131127:LCH131136 LMD131127:LMD131136 LVZ131127:LVZ131136 MFV131127:MFV131136 MPR131127:MPR131136 MZN131127:MZN131136 NJJ131127:NJJ131136 NTF131127:NTF131136 ODB131127:ODB131136 OMX131127:OMX131136 OWT131127:OWT131136 PGP131127:PGP131136 PQL131127:PQL131136 QAH131127:QAH131136 QKD131127:QKD131136 QTZ131127:QTZ131136 RDV131127:RDV131136 RNR131127:RNR131136 RXN131127:RXN131136 SHJ131127:SHJ131136 SRF131127:SRF131136 TBB131127:TBB131136 TKX131127:TKX131136 TUT131127:TUT131136 UEP131127:UEP131136 UOL131127:UOL131136 UYH131127:UYH131136 VID131127:VID131136 VRZ131127:VRZ131136 WBV131127:WBV131136 WLR131127:WLR131136 WVN131127:WVN131136 F196663:F196672 JB196663:JB196672 SX196663:SX196672 ACT196663:ACT196672 AMP196663:AMP196672 AWL196663:AWL196672 BGH196663:BGH196672 BQD196663:BQD196672 BZZ196663:BZZ196672 CJV196663:CJV196672 CTR196663:CTR196672 DDN196663:DDN196672 DNJ196663:DNJ196672 DXF196663:DXF196672 EHB196663:EHB196672 EQX196663:EQX196672 FAT196663:FAT196672 FKP196663:FKP196672 FUL196663:FUL196672 GEH196663:GEH196672 GOD196663:GOD196672 GXZ196663:GXZ196672 HHV196663:HHV196672 HRR196663:HRR196672 IBN196663:IBN196672 ILJ196663:ILJ196672 IVF196663:IVF196672 JFB196663:JFB196672 JOX196663:JOX196672 JYT196663:JYT196672 KIP196663:KIP196672 KSL196663:KSL196672 LCH196663:LCH196672 LMD196663:LMD196672 LVZ196663:LVZ196672 MFV196663:MFV196672 MPR196663:MPR196672 MZN196663:MZN196672 NJJ196663:NJJ196672 NTF196663:NTF196672 ODB196663:ODB196672 OMX196663:OMX196672 OWT196663:OWT196672 PGP196663:PGP196672 PQL196663:PQL196672 QAH196663:QAH196672 QKD196663:QKD196672 QTZ196663:QTZ196672 RDV196663:RDV196672 RNR196663:RNR196672 RXN196663:RXN196672 SHJ196663:SHJ196672 SRF196663:SRF196672 TBB196663:TBB196672 TKX196663:TKX196672 TUT196663:TUT196672 UEP196663:UEP196672 UOL196663:UOL196672 UYH196663:UYH196672 VID196663:VID196672 VRZ196663:VRZ196672 WBV196663:WBV196672 WLR196663:WLR196672 WVN196663:WVN196672 F262199:F262208 JB262199:JB262208 SX262199:SX262208 ACT262199:ACT262208 AMP262199:AMP262208 AWL262199:AWL262208 BGH262199:BGH262208 BQD262199:BQD262208 BZZ262199:BZZ262208 CJV262199:CJV262208 CTR262199:CTR262208 DDN262199:DDN262208 DNJ262199:DNJ262208 DXF262199:DXF262208 EHB262199:EHB262208 EQX262199:EQX262208 FAT262199:FAT262208 FKP262199:FKP262208 FUL262199:FUL262208 GEH262199:GEH262208 GOD262199:GOD262208 GXZ262199:GXZ262208 HHV262199:HHV262208 HRR262199:HRR262208 IBN262199:IBN262208 ILJ262199:ILJ262208 IVF262199:IVF262208 JFB262199:JFB262208 JOX262199:JOX262208 JYT262199:JYT262208 KIP262199:KIP262208 KSL262199:KSL262208 LCH262199:LCH262208 LMD262199:LMD262208 LVZ262199:LVZ262208 MFV262199:MFV262208 MPR262199:MPR262208 MZN262199:MZN262208 NJJ262199:NJJ262208 NTF262199:NTF262208 ODB262199:ODB262208 OMX262199:OMX262208 OWT262199:OWT262208 PGP262199:PGP262208 PQL262199:PQL262208 QAH262199:QAH262208 QKD262199:QKD262208 QTZ262199:QTZ262208 RDV262199:RDV262208 RNR262199:RNR262208 RXN262199:RXN262208 SHJ262199:SHJ262208 SRF262199:SRF262208 TBB262199:TBB262208 TKX262199:TKX262208 TUT262199:TUT262208 UEP262199:UEP262208 UOL262199:UOL262208 UYH262199:UYH262208 VID262199:VID262208 VRZ262199:VRZ262208 WBV262199:WBV262208 WLR262199:WLR262208 WVN262199:WVN262208 F327735:F327744 JB327735:JB327744 SX327735:SX327744 ACT327735:ACT327744 AMP327735:AMP327744 AWL327735:AWL327744 BGH327735:BGH327744 BQD327735:BQD327744 BZZ327735:BZZ327744 CJV327735:CJV327744 CTR327735:CTR327744 DDN327735:DDN327744 DNJ327735:DNJ327744 DXF327735:DXF327744 EHB327735:EHB327744 EQX327735:EQX327744 FAT327735:FAT327744 FKP327735:FKP327744 FUL327735:FUL327744 GEH327735:GEH327744 GOD327735:GOD327744 GXZ327735:GXZ327744 HHV327735:HHV327744 HRR327735:HRR327744 IBN327735:IBN327744 ILJ327735:ILJ327744 IVF327735:IVF327744 JFB327735:JFB327744 JOX327735:JOX327744 JYT327735:JYT327744 KIP327735:KIP327744 KSL327735:KSL327744 LCH327735:LCH327744 LMD327735:LMD327744 LVZ327735:LVZ327744 MFV327735:MFV327744 MPR327735:MPR327744 MZN327735:MZN327744 NJJ327735:NJJ327744 NTF327735:NTF327744 ODB327735:ODB327744 OMX327735:OMX327744 OWT327735:OWT327744 PGP327735:PGP327744 PQL327735:PQL327744 QAH327735:QAH327744 QKD327735:QKD327744 QTZ327735:QTZ327744 RDV327735:RDV327744 RNR327735:RNR327744 RXN327735:RXN327744 SHJ327735:SHJ327744 SRF327735:SRF327744 TBB327735:TBB327744 TKX327735:TKX327744 TUT327735:TUT327744 UEP327735:UEP327744 UOL327735:UOL327744 UYH327735:UYH327744 VID327735:VID327744 VRZ327735:VRZ327744 WBV327735:WBV327744 WLR327735:WLR327744 WVN327735:WVN327744 F393271:F393280 JB393271:JB393280 SX393271:SX393280 ACT393271:ACT393280 AMP393271:AMP393280 AWL393271:AWL393280 BGH393271:BGH393280 BQD393271:BQD393280 BZZ393271:BZZ393280 CJV393271:CJV393280 CTR393271:CTR393280 DDN393271:DDN393280 DNJ393271:DNJ393280 DXF393271:DXF393280 EHB393271:EHB393280 EQX393271:EQX393280 FAT393271:FAT393280 FKP393271:FKP393280 FUL393271:FUL393280 GEH393271:GEH393280 GOD393271:GOD393280 GXZ393271:GXZ393280 HHV393271:HHV393280 HRR393271:HRR393280 IBN393271:IBN393280 ILJ393271:ILJ393280 IVF393271:IVF393280 JFB393271:JFB393280 JOX393271:JOX393280 JYT393271:JYT393280 KIP393271:KIP393280 KSL393271:KSL393280 LCH393271:LCH393280 LMD393271:LMD393280 LVZ393271:LVZ393280 MFV393271:MFV393280 MPR393271:MPR393280 MZN393271:MZN393280 NJJ393271:NJJ393280 NTF393271:NTF393280 ODB393271:ODB393280 OMX393271:OMX393280 OWT393271:OWT393280 PGP393271:PGP393280 PQL393271:PQL393280 QAH393271:QAH393280 QKD393271:QKD393280 QTZ393271:QTZ393280 RDV393271:RDV393280 RNR393271:RNR393280 RXN393271:RXN393280 SHJ393271:SHJ393280 SRF393271:SRF393280 TBB393271:TBB393280 TKX393271:TKX393280 TUT393271:TUT393280 UEP393271:UEP393280 UOL393271:UOL393280 UYH393271:UYH393280 VID393271:VID393280 VRZ393271:VRZ393280 WBV393271:WBV393280 WLR393271:WLR393280 WVN393271:WVN393280 F458807:F458816 JB458807:JB458816 SX458807:SX458816 ACT458807:ACT458816 AMP458807:AMP458816 AWL458807:AWL458816 BGH458807:BGH458816 BQD458807:BQD458816 BZZ458807:BZZ458816 CJV458807:CJV458816 CTR458807:CTR458816 DDN458807:DDN458816 DNJ458807:DNJ458816 DXF458807:DXF458816 EHB458807:EHB458816 EQX458807:EQX458816 FAT458807:FAT458816 FKP458807:FKP458816 FUL458807:FUL458816 GEH458807:GEH458816 GOD458807:GOD458816 GXZ458807:GXZ458816 HHV458807:HHV458816 HRR458807:HRR458816 IBN458807:IBN458816 ILJ458807:ILJ458816 IVF458807:IVF458816 JFB458807:JFB458816 JOX458807:JOX458816 JYT458807:JYT458816 KIP458807:KIP458816 KSL458807:KSL458816 LCH458807:LCH458816 LMD458807:LMD458816 LVZ458807:LVZ458816 MFV458807:MFV458816 MPR458807:MPR458816 MZN458807:MZN458816 NJJ458807:NJJ458816 NTF458807:NTF458816 ODB458807:ODB458816 OMX458807:OMX458816 OWT458807:OWT458816 PGP458807:PGP458816 PQL458807:PQL458816 QAH458807:QAH458816 QKD458807:QKD458816 QTZ458807:QTZ458816 RDV458807:RDV458816 RNR458807:RNR458816 RXN458807:RXN458816 SHJ458807:SHJ458816 SRF458807:SRF458816 TBB458807:TBB458816 TKX458807:TKX458816 TUT458807:TUT458816 UEP458807:UEP458816 UOL458807:UOL458816 UYH458807:UYH458816 VID458807:VID458816 VRZ458807:VRZ458816 WBV458807:WBV458816 WLR458807:WLR458816 WVN458807:WVN458816 F524343:F524352 JB524343:JB524352 SX524343:SX524352 ACT524343:ACT524352 AMP524343:AMP524352 AWL524343:AWL524352 BGH524343:BGH524352 BQD524343:BQD524352 BZZ524343:BZZ524352 CJV524343:CJV524352 CTR524343:CTR524352 DDN524343:DDN524352 DNJ524343:DNJ524352 DXF524343:DXF524352 EHB524343:EHB524352 EQX524343:EQX524352 FAT524343:FAT524352 FKP524343:FKP524352 FUL524343:FUL524352 GEH524343:GEH524352 GOD524343:GOD524352 GXZ524343:GXZ524352 HHV524343:HHV524352 HRR524343:HRR524352 IBN524343:IBN524352 ILJ524343:ILJ524352 IVF524343:IVF524352 JFB524343:JFB524352 JOX524343:JOX524352 JYT524343:JYT524352 KIP524343:KIP524352 KSL524343:KSL524352 LCH524343:LCH524352 LMD524343:LMD524352 LVZ524343:LVZ524352 MFV524343:MFV524352 MPR524343:MPR524352 MZN524343:MZN524352 NJJ524343:NJJ524352 NTF524343:NTF524352 ODB524343:ODB524352 OMX524343:OMX524352 OWT524343:OWT524352 PGP524343:PGP524352 PQL524343:PQL524352 QAH524343:QAH524352 QKD524343:QKD524352 QTZ524343:QTZ524352 RDV524343:RDV524352 RNR524343:RNR524352 RXN524343:RXN524352 SHJ524343:SHJ524352 SRF524343:SRF524352 TBB524343:TBB524352 TKX524343:TKX524352 TUT524343:TUT524352 UEP524343:UEP524352 UOL524343:UOL524352 UYH524343:UYH524352 VID524343:VID524352 VRZ524343:VRZ524352 WBV524343:WBV524352 WLR524343:WLR524352 WVN524343:WVN524352 F589879:F589888 JB589879:JB589888 SX589879:SX589888 ACT589879:ACT589888 AMP589879:AMP589888 AWL589879:AWL589888 BGH589879:BGH589888 BQD589879:BQD589888 BZZ589879:BZZ589888 CJV589879:CJV589888 CTR589879:CTR589888 DDN589879:DDN589888 DNJ589879:DNJ589888 DXF589879:DXF589888 EHB589879:EHB589888 EQX589879:EQX589888 FAT589879:FAT589888 FKP589879:FKP589888 FUL589879:FUL589888 GEH589879:GEH589888 GOD589879:GOD589888 GXZ589879:GXZ589888 HHV589879:HHV589888 HRR589879:HRR589888 IBN589879:IBN589888 ILJ589879:ILJ589888 IVF589879:IVF589888 JFB589879:JFB589888 JOX589879:JOX589888 JYT589879:JYT589888 KIP589879:KIP589888 KSL589879:KSL589888 LCH589879:LCH589888 LMD589879:LMD589888 LVZ589879:LVZ589888 MFV589879:MFV589888 MPR589879:MPR589888 MZN589879:MZN589888 NJJ589879:NJJ589888 NTF589879:NTF589888 ODB589879:ODB589888 OMX589879:OMX589888 OWT589879:OWT589888 PGP589879:PGP589888 PQL589879:PQL589888 QAH589879:QAH589888 QKD589879:QKD589888 QTZ589879:QTZ589888 RDV589879:RDV589888 RNR589879:RNR589888 RXN589879:RXN589888 SHJ589879:SHJ589888 SRF589879:SRF589888 TBB589879:TBB589888 TKX589879:TKX589888 TUT589879:TUT589888 UEP589879:UEP589888 UOL589879:UOL589888 UYH589879:UYH589888 VID589879:VID589888 VRZ589879:VRZ589888 WBV589879:WBV589888 WLR589879:WLR589888 WVN589879:WVN589888 F655415:F655424 JB655415:JB655424 SX655415:SX655424 ACT655415:ACT655424 AMP655415:AMP655424 AWL655415:AWL655424 BGH655415:BGH655424 BQD655415:BQD655424 BZZ655415:BZZ655424 CJV655415:CJV655424 CTR655415:CTR655424 DDN655415:DDN655424 DNJ655415:DNJ655424 DXF655415:DXF655424 EHB655415:EHB655424 EQX655415:EQX655424 FAT655415:FAT655424 FKP655415:FKP655424 FUL655415:FUL655424 GEH655415:GEH655424 GOD655415:GOD655424 GXZ655415:GXZ655424 HHV655415:HHV655424 HRR655415:HRR655424 IBN655415:IBN655424 ILJ655415:ILJ655424 IVF655415:IVF655424 JFB655415:JFB655424 JOX655415:JOX655424 JYT655415:JYT655424 KIP655415:KIP655424 KSL655415:KSL655424 LCH655415:LCH655424 LMD655415:LMD655424 LVZ655415:LVZ655424 MFV655415:MFV655424 MPR655415:MPR655424 MZN655415:MZN655424 NJJ655415:NJJ655424 NTF655415:NTF655424 ODB655415:ODB655424 OMX655415:OMX655424 OWT655415:OWT655424 PGP655415:PGP655424 PQL655415:PQL655424 QAH655415:QAH655424 QKD655415:QKD655424 QTZ655415:QTZ655424 RDV655415:RDV655424 RNR655415:RNR655424 RXN655415:RXN655424 SHJ655415:SHJ655424 SRF655415:SRF655424 TBB655415:TBB655424 TKX655415:TKX655424 TUT655415:TUT655424 UEP655415:UEP655424 UOL655415:UOL655424 UYH655415:UYH655424 VID655415:VID655424 VRZ655415:VRZ655424 WBV655415:WBV655424 WLR655415:WLR655424 WVN655415:WVN655424 F720951:F720960 JB720951:JB720960 SX720951:SX720960 ACT720951:ACT720960 AMP720951:AMP720960 AWL720951:AWL720960 BGH720951:BGH720960 BQD720951:BQD720960 BZZ720951:BZZ720960 CJV720951:CJV720960 CTR720951:CTR720960 DDN720951:DDN720960 DNJ720951:DNJ720960 DXF720951:DXF720960 EHB720951:EHB720960 EQX720951:EQX720960 FAT720951:FAT720960 FKP720951:FKP720960 FUL720951:FUL720960 GEH720951:GEH720960 GOD720951:GOD720960 GXZ720951:GXZ720960 HHV720951:HHV720960 HRR720951:HRR720960 IBN720951:IBN720960 ILJ720951:ILJ720960 IVF720951:IVF720960 JFB720951:JFB720960 JOX720951:JOX720960 JYT720951:JYT720960 KIP720951:KIP720960 KSL720951:KSL720960 LCH720951:LCH720960 LMD720951:LMD720960 LVZ720951:LVZ720960 MFV720951:MFV720960 MPR720951:MPR720960 MZN720951:MZN720960 NJJ720951:NJJ720960 NTF720951:NTF720960 ODB720951:ODB720960 OMX720951:OMX720960 OWT720951:OWT720960 PGP720951:PGP720960 PQL720951:PQL720960 QAH720951:QAH720960 QKD720951:QKD720960 QTZ720951:QTZ720960 RDV720951:RDV720960 RNR720951:RNR720960 RXN720951:RXN720960 SHJ720951:SHJ720960 SRF720951:SRF720960 TBB720951:TBB720960 TKX720951:TKX720960 TUT720951:TUT720960 UEP720951:UEP720960 UOL720951:UOL720960 UYH720951:UYH720960 VID720951:VID720960 VRZ720951:VRZ720960 WBV720951:WBV720960 WLR720951:WLR720960 WVN720951:WVN720960 F786487:F786496 JB786487:JB786496 SX786487:SX786496 ACT786487:ACT786496 AMP786487:AMP786496 AWL786487:AWL786496 BGH786487:BGH786496 BQD786487:BQD786496 BZZ786487:BZZ786496 CJV786487:CJV786496 CTR786487:CTR786496 DDN786487:DDN786496 DNJ786487:DNJ786496 DXF786487:DXF786496 EHB786487:EHB786496 EQX786487:EQX786496 FAT786487:FAT786496 FKP786487:FKP786496 FUL786487:FUL786496 GEH786487:GEH786496 GOD786487:GOD786496 GXZ786487:GXZ786496 HHV786487:HHV786496 HRR786487:HRR786496 IBN786487:IBN786496 ILJ786487:ILJ786496 IVF786487:IVF786496 JFB786487:JFB786496 JOX786487:JOX786496 JYT786487:JYT786496 KIP786487:KIP786496 KSL786487:KSL786496 LCH786487:LCH786496 LMD786487:LMD786496 LVZ786487:LVZ786496 MFV786487:MFV786496 MPR786487:MPR786496 MZN786487:MZN786496 NJJ786487:NJJ786496 NTF786487:NTF786496 ODB786487:ODB786496 OMX786487:OMX786496 OWT786487:OWT786496 PGP786487:PGP786496 PQL786487:PQL786496 QAH786487:QAH786496 QKD786487:QKD786496 QTZ786487:QTZ786496 RDV786487:RDV786496 RNR786487:RNR786496 RXN786487:RXN786496 SHJ786487:SHJ786496 SRF786487:SRF786496 TBB786487:TBB786496 TKX786487:TKX786496 TUT786487:TUT786496 UEP786487:UEP786496 UOL786487:UOL786496 UYH786487:UYH786496 VID786487:VID786496 VRZ786487:VRZ786496 WBV786487:WBV786496 WLR786487:WLR786496 WVN786487:WVN786496 F852023:F852032 JB852023:JB852032 SX852023:SX852032 ACT852023:ACT852032 AMP852023:AMP852032 AWL852023:AWL852032 BGH852023:BGH852032 BQD852023:BQD852032 BZZ852023:BZZ852032 CJV852023:CJV852032 CTR852023:CTR852032 DDN852023:DDN852032 DNJ852023:DNJ852032 DXF852023:DXF852032 EHB852023:EHB852032 EQX852023:EQX852032 FAT852023:FAT852032 FKP852023:FKP852032 FUL852023:FUL852032 GEH852023:GEH852032 GOD852023:GOD852032 GXZ852023:GXZ852032 HHV852023:HHV852032 HRR852023:HRR852032 IBN852023:IBN852032 ILJ852023:ILJ852032 IVF852023:IVF852032 JFB852023:JFB852032 JOX852023:JOX852032 JYT852023:JYT852032 KIP852023:KIP852032 KSL852023:KSL852032 LCH852023:LCH852032 LMD852023:LMD852032 LVZ852023:LVZ852032 MFV852023:MFV852032 MPR852023:MPR852032 MZN852023:MZN852032 NJJ852023:NJJ852032 NTF852023:NTF852032 ODB852023:ODB852032 OMX852023:OMX852032 OWT852023:OWT852032 PGP852023:PGP852032 PQL852023:PQL852032 QAH852023:QAH852032 QKD852023:QKD852032 QTZ852023:QTZ852032 RDV852023:RDV852032 RNR852023:RNR852032 RXN852023:RXN852032 SHJ852023:SHJ852032 SRF852023:SRF852032 TBB852023:TBB852032 TKX852023:TKX852032 TUT852023:TUT852032 UEP852023:UEP852032 UOL852023:UOL852032 UYH852023:UYH852032 VID852023:VID852032 VRZ852023:VRZ852032 WBV852023:WBV852032 WLR852023:WLR852032 WVN852023:WVN852032 F917559:F917568 JB917559:JB917568 SX917559:SX917568 ACT917559:ACT917568 AMP917559:AMP917568 AWL917559:AWL917568 BGH917559:BGH917568 BQD917559:BQD917568 BZZ917559:BZZ917568 CJV917559:CJV917568 CTR917559:CTR917568 DDN917559:DDN917568 DNJ917559:DNJ917568 DXF917559:DXF917568 EHB917559:EHB917568 EQX917559:EQX917568 FAT917559:FAT917568 FKP917559:FKP917568 FUL917559:FUL917568 GEH917559:GEH917568 GOD917559:GOD917568 GXZ917559:GXZ917568 HHV917559:HHV917568 HRR917559:HRR917568 IBN917559:IBN917568 ILJ917559:ILJ917568 IVF917559:IVF917568 JFB917559:JFB917568 JOX917559:JOX917568 JYT917559:JYT917568 KIP917559:KIP917568 KSL917559:KSL917568 LCH917559:LCH917568 LMD917559:LMD917568 LVZ917559:LVZ917568 MFV917559:MFV917568 MPR917559:MPR917568 MZN917559:MZN917568 NJJ917559:NJJ917568 NTF917559:NTF917568 ODB917559:ODB917568 OMX917559:OMX917568 OWT917559:OWT917568 PGP917559:PGP917568 PQL917559:PQL917568 QAH917559:QAH917568 QKD917559:QKD917568 QTZ917559:QTZ917568 RDV917559:RDV917568 RNR917559:RNR917568 RXN917559:RXN917568 SHJ917559:SHJ917568 SRF917559:SRF917568 TBB917559:TBB917568 TKX917559:TKX917568 TUT917559:TUT917568 UEP917559:UEP917568 UOL917559:UOL917568 UYH917559:UYH917568 VID917559:VID917568 VRZ917559:VRZ917568 WBV917559:WBV917568 WLR917559:WLR917568 WVN917559:WVN917568 F983095:F983104 JB983095:JB983104 SX983095:SX983104 ACT983095:ACT983104 AMP983095:AMP983104 AWL983095:AWL983104 BGH983095:BGH983104 BQD983095:BQD983104 BZZ983095:BZZ983104 CJV983095:CJV983104 CTR983095:CTR983104 DDN983095:DDN983104 DNJ983095:DNJ983104 DXF983095:DXF983104 EHB983095:EHB983104 EQX983095:EQX983104 FAT983095:FAT983104 FKP983095:FKP983104 FUL983095:FUL983104 GEH983095:GEH983104 GOD983095:GOD983104 GXZ983095:GXZ983104 HHV983095:HHV983104 HRR983095:HRR983104 IBN983095:IBN983104 ILJ983095:ILJ983104 IVF983095:IVF983104 JFB983095:JFB983104 JOX983095:JOX983104 JYT983095:JYT983104 KIP983095:KIP983104 KSL983095:KSL983104 LCH983095:LCH983104 LMD983095:LMD983104 LVZ983095:LVZ983104 MFV983095:MFV983104 MPR983095:MPR983104 MZN983095:MZN983104 NJJ983095:NJJ983104 NTF983095:NTF983104 ODB983095:ODB983104 OMX983095:OMX983104 OWT983095:OWT983104 PGP983095:PGP983104 PQL983095:PQL983104 QAH983095:QAH983104 QKD983095:QKD983104 QTZ983095:QTZ983104 RDV983095:RDV983104 RNR983095:RNR983104 RXN983095:RXN983104 SHJ983095:SHJ983104 SRF983095:SRF983104 TBB983095:TBB983104 TKX983095:TKX983104 TUT983095:TUT983104 UEP983095:UEP983104 UOL983095:UOL983104 UYH983095:UYH983104 VID983095:VID983104 VRZ983095:VRZ983104 WBV983095:WBV983104 WLR983095:WLR983104 WVN983095:WVN983104 F62:F72 JB11:JB39 SX11:SX39 ACT11:ACT39 AMP11:AMP39 AWL11:AWL39 BGH11:BGH39 BQD11:BQD39 BZZ11:BZZ39 CJV11:CJV39 CTR11:CTR39 DDN11:DDN39 DNJ11:DNJ39 DXF11:DXF39 EHB11:EHB39 EQX11:EQX39 FAT11:FAT39 FKP11:FKP39 FUL11:FUL39 GEH11:GEH39 GOD11:GOD39 GXZ11:GXZ39 HHV11:HHV39 HRR11:HRR39 IBN11:IBN39 ILJ11:ILJ39 IVF11:IVF39 JFB11:JFB39 JOX11:JOX39 JYT11:JYT39 KIP11:KIP39 KSL11:KSL39 LCH11:LCH39 LMD11:LMD39 LVZ11:LVZ39 MFV11:MFV39 MPR11:MPR39 MZN11:MZN39 NJJ11:NJJ39 NTF11:NTF39 ODB11:ODB39 OMX11:OMX39 OWT11:OWT39 PGP11:PGP39 PQL11:PQL39 QAH11:QAH39 QKD11:QKD39 QTZ11:QTZ39 RDV11:RDV39 RNR11:RNR39 RXN11:RXN39 SHJ11:SHJ39 SRF11:SRF39 TBB11:TBB39 TKX11:TKX39 TUT11:TUT39 UEP11:UEP39 UOL11:UOL39 UYH11:UYH39 VID11:VID39 VRZ11:VRZ39 WBV11:WBV39 WLR11:WLR39 WVN11:WVN39 F65531:F65556 JB65531:JB65556 SX65531:SX65556 ACT65531:ACT65556 AMP65531:AMP65556 AWL65531:AWL65556 BGH65531:BGH65556 BQD65531:BQD65556 BZZ65531:BZZ65556 CJV65531:CJV65556 CTR65531:CTR65556 DDN65531:DDN65556 DNJ65531:DNJ65556 DXF65531:DXF65556 EHB65531:EHB65556 EQX65531:EQX65556 FAT65531:FAT65556 FKP65531:FKP65556 FUL65531:FUL65556 GEH65531:GEH65556 GOD65531:GOD65556 GXZ65531:GXZ65556 HHV65531:HHV65556 HRR65531:HRR65556 IBN65531:IBN65556 ILJ65531:ILJ65556 IVF65531:IVF65556 JFB65531:JFB65556 JOX65531:JOX65556 JYT65531:JYT65556 KIP65531:KIP65556 KSL65531:KSL65556 LCH65531:LCH65556 LMD65531:LMD65556 LVZ65531:LVZ65556 MFV65531:MFV65556 MPR65531:MPR65556 MZN65531:MZN65556 NJJ65531:NJJ65556 NTF65531:NTF65556 ODB65531:ODB65556 OMX65531:OMX65556 OWT65531:OWT65556 PGP65531:PGP65556 PQL65531:PQL65556 QAH65531:QAH65556 QKD65531:QKD65556 QTZ65531:QTZ65556 RDV65531:RDV65556 RNR65531:RNR65556 RXN65531:RXN65556 SHJ65531:SHJ65556 SRF65531:SRF65556 TBB65531:TBB65556 TKX65531:TKX65556 TUT65531:TUT65556 UEP65531:UEP65556 UOL65531:UOL65556 UYH65531:UYH65556 VID65531:VID65556 VRZ65531:VRZ65556 WBV65531:WBV65556 WLR65531:WLR65556 WVN65531:WVN65556 F131067:F131092 JB131067:JB131092 SX131067:SX131092 ACT131067:ACT131092 AMP131067:AMP131092 AWL131067:AWL131092 BGH131067:BGH131092 BQD131067:BQD131092 BZZ131067:BZZ131092 CJV131067:CJV131092 CTR131067:CTR131092 DDN131067:DDN131092 DNJ131067:DNJ131092 DXF131067:DXF131092 EHB131067:EHB131092 EQX131067:EQX131092 FAT131067:FAT131092 FKP131067:FKP131092 FUL131067:FUL131092 GEH131067:GEH131092 GOD131067:GOD131092 GXZ131067:GXZ131092 HHV131067:HHV131092 HRR131067:HRR131092 IBN131067:IBN131092 ILJ131067:ILJ131092 IVF131067:IVF131092 JFB131067:JFB131092 JOX131067:JOX131092 JYT131067:JYT131092 KIP131067:KIP131092 KSL131067:KSL131092 LCH131067:LCH131092 LMD131067:LMD131092 LVZ131067:LVZ131092 MFV131067:MFV131092 MPR131067:MPR131092 MZN131067:MZN131092 NJJ131067:NJJ131092 NTF131067:NTF131092 ODB131067:ODB131092 OMX131067:OMX131092 OWT131067:OWT131092 PGP131067:PGP131092 PQL131067:PQL131092 QAH131067:QAH131092 QKD131067:QKD131092 QTZ131067:QTZ131092 RDV131067:RDV131092 RNR131067:RNR131092 RXN131067:RXN131092 SHJ131067:SHJ131092 SRF131067:SRF131092 TBB131067:TBB131092 TKX131067:TKX131092 TUT131067:TUT131092 UEP131067:UEP131092 UOL131067:UOL131092 UYH131067:UYH131092 VID131067:VID131092 VRZ131067:VRZ131092 WBV131067:WBV131092 WLR131067:WLR131092 WVN131067:WVN131092 F196603:F196628 JB196603:JB196628 SX196603:SX196628 ACT196603:ACT196628 AMP196603:AMP196628 AWL196603:AWL196628 BGH196603:BGH196628 BQD196603:BQD196628 BZZ196603:BZZ196628 CJV196603:CJV196628 CTR196603:CTR196628 DDN196603:DDN196628 DNJ196603:DNJ196628 DXF196603:DXF196628 EHB196603:EHB196628 EQX196603:EQX196628 FAT196603:FAT196628 FKP196603:FKP196628 FUL196603:FUL196628 GEH196603:GEH196628 GOD196603:GOD196628 GXZ196603:GXZ196628 HHV196603:HHV196628 HRR196603:HRR196628 IBN196603:IBN196628 ILJ196603:ILJ196628 IVF196603:IVF196628 JFB196603:JFB196628 JOX196603:JOX196628 JYT196603:JYT196628 KIP196603:KIP196628 KSL196603:KSL196628 LCH196603:LCH196628 LMD196603:LMD196628 LVZ196603:LVZ196628 MFV196603:MFV196628 MPR196603:MPR196628 MZN196603:MZN196628 NJJ196603:NJJ196628 NTF196603:NTF196628 ODB196603:ODB196628 OMX196603:OMX196628 OWT196603:OWT196628 PGP196603:PGP196628 PQL196603:PQL196628 QAH196603:QAH196628 QKD196603:QKD196628 QTZ196603:QTZ196628 RDV196603:RDV196628 RNR196603:RNR196628 RXN196603:RXN196628 SHJ196603:SHJ196628 SRF196603:SRF196628 TBB196603:TBB196628 TKX196603:TKX196628 TUT196603:TUT196628 UEP196603:UEP196628 UOL196603:UOL196628 UYH196603:UYH196628 VID196603:VID196628 VRZ196603:VRZ196628 WBV196603:WBV196628 WLR196603:WLR196628 WVN196603:WVN196628 F262139:F262164 JB262139:JB262164 SX262139:SX262164 ACT262139:ACT262164 AMP262139:AMP262164 AWL262139:AWL262164 BGH262139:BGH262164 BQD262139:BQD262164 BZZ262139:BZZ262164 CJV262139:CJV262164 CTR262139:CTR262164 DDN262139:DDN262164 DNJ262139:DNJ262164 DXF262139:DXF262164 EHB262139:EHB262164 EQX262139:EQX262164 FAT262139:FAT262164 FKP262139:FKP262164 FUL262139:FUL262164 GEH262139:GEH262164 GOD262139:GOD262164 GXZ262139:GXZ262164 HHV262139:HHV262164 HRR262139:HRR262164 IBN262139:IBN262164 ILJ262139:ILJ262164 IVF262139:IVF262164 JFB262139:JFB262164 JOX262139:JOX262164 JYT262139:JYT262164 KIP262139:KIP262164 KSL262139:KSL262164 LCH262139:LCH262164 LMD262139:LMD262164 LVZ262139:LVZ262164 MFV262139:MFV262164 MPR262139:MPR262164 MZN262139:MZN262164 NJJ262139:NJJ262164 NTF262139:NTF262164 ODB262139:ODB262164 OMX262139:OMX262164 OWT262139:OWT262164 PGP262139:PGP262164 PQL262139:PQL262164 QAH262139:QAH262164 QKD262139:QKD262164 QTZ262139:QTZ262164 RDV262139:RDV262164 RNR262139:RNR262164 RXN262139:RXN262164 SHJ262139:SHJ262164 SRF262139:SRF262164 TBB262139:TBB262164 TKX262139:TKX262164 TUT262139:TUT262164 UEP262139:UEP262164 UOL262139:UOL262164 UYH262139:UYH262164 VID262139:VID262164 VRZ262139:VRZ262164 WBV262139:WBV262164 WLR262139:WLR262164 WVN262139:WVN262164 F327675:F327700 JB327675:JB327700 SX327675:SX327700 ACT327675:ACT327700 AMP327675:AMP327700 AWL327675:AWL327700 BGH327675:BGH327700 BQD327675:BQD327700 BZZ327675:BZZ327700 CJV327675:CJV327700 CTR327675:CTR327700 DDN327675:DDN327700 DNJ327675:DNJ327700 DXF327675:DXF327700 EHB327675:EHB327700 EQX327675:EQX327700 FAT327675:FAT327700 FKP327675:FKP327700 FUL327675:FUL327700 GEH327675:GEH327700 GOD327675:GOD327700 GXZ327675:GXZ327700 HHV327675:HHV327700 HRR327675:HRR327700 IBN327675:IBN327700 ILJ327675:ILJ327700 IVF327675:IVF327700 JFB327675:JFB327700 JOX327675:JOX327700 JYT327675:JYT327700 KIP327675:KIP327700 KSL327675:KSL327700 LCH327675:LCH327700 LMD327675:LMD327700 LVZ327675:LVZ327700 MFV327675:MFV327700 MPR327675:MPR327700 MZN327675:MZN327700 NJJ327675:NJJ327700 NTF327675:NTF327700 ODB327675:ODB327700 OMX327675:OMX327700 OWT327675:OWT327700 PGP327675:PGP327700 PQL327675:PQL327700 QAH327675:QAH327700 QKD327675:QKD327700 QTZ327675:QTZ327700 RDV327675:RDV327700 RNR327675:RNR327700 RXN327675:RXN327700 SHJ327675:SHJ327700 SRF327675:SRF327700 TBB327675:TBB327700 TKX327675:TKX327700 TUT327675:TUT327700 UEP327675:UEP327700 UOL327675:UOL327700 UYH327675:UYH327700 VID327675:VID327700 VRZ327675:VRZ327700 WBV327675:WBV327700 WLR327675:WLR327700 WVN327675:WVN327700 F393211:F393236 JB393211:JB393236 SX393211:SX393236 ACT393211:ACT393236 AMP393211:AMP393236 AWL393211:AWL393236 BGH393211:BGH393236 BQD393211:BQD393236 BZZ393211:BZZ393236 CJV393211:CJV393236 CTR393211:CTR393236 DDN393211:DDN393236 DNJ393211:DNJ393236 DXF393211:DXF393236 EHB393211:EHB393236 EQX393211:EQX393236 FAT393211:FAT393236 FKP393211:FKP393236 FUL393211:FUL393236 GEH393211:GEH393236 GOD393211:GOD393236 GXZ393211:GXZ393236 HHV393211:HHV393236 HRR393211:HRR393236 IBN393211:IBN393236 ILJ393211:ILJ393236 IVF393211:IVF393236 JFB393211:JFB393236 JOX393211:JOX393236 JYT393211:JYT393236 KIP393211:KIP393236 KSL393211:KSL393236 LCH393211:LCH393236 LMD393211:LMD393236 LVZ393211:LVZ393236 MFV393211:MFV393236 MPR393211:MPR393236 MZN393211:MZN393236 NJJ393211:NJJ393236 NTF393211:NTF393236 ODB393211:ODB393236 OMX393211:OMX393236 OWT393211:OWT393236 PGP393211:PGP393236 PQL393211:PQL393236 QAH393211:QAH393236 QKD393211:QKD393236 QTZ393211:QTZ393236 RDV393211:RDV393236 RNR393211:RNR393236 RXN393211:RXN393236 SHJ393211:SHJ393236 SRF393211:SRF393236 TBB393211:TBB393236 TKX393211:TKX393236 TUT393211:TUT393236 UEP393211:UEP393236 UOL393211:UOL393236 UYH393211:UYH393236 VID393211:VID393236 VRZ393211:VRZ393236 WBV393211:WBV393236 WLR393211:WLR393236 WVN393211:WVN393236 F458747:F458772 JB458747:JB458772 SX458747:SX458772 ACT458747:ACT458772 AMP458747:AMP458772 AWL458747:AWL458772 BGH458747:BGH458772 BQD458747:BQD458772 BZZ458747:BZZ458772 CJV458747:CJV458772 CTR458747:CTR458772 DDN458747:DDN458772 DNJ458747:DNJ458772 DXF458747:DXF458772 EHB458747:EHB458772 EQX458747:EQX458772 FAT458747:FAT458772 FKP458747:FKP458772 FUL458747:FUL458772 GEH458747:GEH458772 GOD458747:GOD458772 GXZ458747:GXZ458772 HHV458747:HHV458772 HRR458747:HRR458772 IBN458747:IBN458772 ILJ458747:ILJ458772 IVF458747:IVF458772 JFB458747:JFB458772 JOX458747:JOX458772 JYT458747:JYT458772 KIP458747:KIP458772 KSL458747:KSL458772 LCH458747:LCH458772 LMD458747:LMD458772 LVZ458747:LVZ458772 MFV458747:MFV458772 MPR458747:MPR458772 MZN458747:MZN458772 NJJ458747:NJJ458772 NTF458747:NTF458772 ODB458747:ODB458772 OMX458747:OMX458772 OWT458747:OWT458772 PGP458747:PGP458772 PQL458747:PQL458772 QAH458747:QAH458772 QKD458747:QKD458772 QTZ458747:QTZ458772 RDV458747:RDV458772 RNR458747:RNR458772 RXN458747:RXN458772 SHJ458747:SHJ458772 SRF458747:SRF458772 TBB458747:TBB458772 TKX458747:TKX458772 TUT458747:TUT458772 UEP458747:UEP458772 UOL458747:UOL458772 UYH458747:UYH458772 VID458747:VID458772 VRZ458747:VRZ458772 WBV458747:WBV458772 WLR458747:WLR458772 WVN458747:WVN458772 F524283:F524308 JB524283:JB524308 SX524283:SX524308 ACT524283:ACT524308 AMP524283:AMP524308 AWL524283:AWL524308 BGH524283:BGH524308 BQD524283:BQD524308 BZZ524283:BZZ524308 CJV524283:CJV524308 CTR524283:CTR524308 DDN524283:DDN524308 DNJ524283:DNJ524308 DXF524283:DXF524308 EHB524283:EHB524308 EQX524283:EQX524308 FAT524283:FAT524308 FKP524283:FKP524308 FUL524283:FUL524308 GEH524283:GEH524308 GOD524283:GOD524308 GXZ524283:GXZ524308 HHV524283:HHV524308 HRR524283:HRR524308 IBN524283:IBN524308 ILJ524283:ILJ524308 IVF524283:IVF524308 JFB524283:JFB524308 JOX524283:JOX524308 JYT524283:JYT524308 KIP524283:KIP524308 KSL524283:KSL524308 LCH524283:LCH524308 LMD524283:LMD524308 LVZ524283:LVZ524308 MFV524283:MFV524308 MPR524283:MPR524308 MZN524283:MZN524308 NJJ524283:NJJ524308 NTF524283:NTF524308 ODB524283:ODB524308 OMX524283:OMX524308 OWT524283:OWT524308 PGP524283:PGP524308 PQL524283:PQL524308 QAH524283:QAH524308 QKD524283:QKD524308 QTZ524283:QTZ524308 RDV524283:RDV524308 RNR524283:RNR524308 RXN524283:RXN524308 SHJ524283:SHJ524308 SRF524283:SRF524308 TBB524283:TBB524308 TKX524283:TKX524308 TUT524283:TUT524308 UEP524283:UEP524308 UOL524283:UOL524308 UYH524283:UYH524308 VID524283:VID524308 VRZ524283:VRZ524308 WBV524283:WBV524308 WLR524283:WLR524308 WVN524283:WVN524308 F589819:F589844 JB589819:JB589844 SX589819:SX589844 ACT589819:ACT589844 AMP589819:AMP589844 AWL589819:AWL589844 BGH589819:BGH589844 BQD589819:BQD589844 BZZ589819:BZZ589844 CJV589819:CJV589844 CTR589819:CTR589844 DDN589819:DDN589844 DNJ589819:DNJ589844 DXF589819:DXF589844 EHB589819:EHB589844 EQX589819:EQX589844 FAT589819:FAT589844 FKP589819:FKP589844 FUL589819:FUL589844 GEH589819:GEH589844 GOD589819:GOD589844 GXZ589819:GXZ589844 HHV589819:HHV589844 HRR589819:HRR589844 IBN589819:IBN589844 ILJ589819:ILJ589844 IVF589819:IVF589844 JFB589819:JFB589844 JOX589819:JOX589844 JYT589819:JYT589844 KIP589819:KIP589844 KSL589819:KSL589844 LCH589819:LCH589844 LMD589819:LMD589844 LVZ589819:LVZ589844 MFV589819:MFV589844 MPR589819:MPR589844 MZN589819:MZN589844 NJJ589819:NJJ589844 NTF589819:NTF589844 ODB589819:ODB589844 OMX589819:OMX589844 OWT589819:OWT589844 PGP589819:PGP589844 PQL589819:PQL589844 QAH589819:QAH589844 QKD589819:QKD589844 QTZ589819:QTZ589844 RDV589819:RDV589844 RNR589819:RNR589844 RXN589819:RXN589844 SHJ589819:SHJ589844 SRF589819:SRF589844 TBB589819:TBB589844 TKX589819:TKX589844 TUT589819:TUT589844 UEP589819:UEP589844 UOL589819:UOL589844 UYH589819:UYH589844 VID589819:VID589844 VRZ589819:VRZ589844 WBV589819:WBV589844 WLR589819:WLR589844 WVN589819:WVN589844 F655355:F655380 JB655355:JB655380 SX655355:SX655380 ACT655355:ACT655380 AMP655355:AMP655380 AWL655355:AWL655380 BGH655355:BGH655380 BQD655355:BQD655380 BZZ655355:BZZ655380 CJV655355:CJV655380 CTR655355:CTR655380 DDN655355:DDN655380 DNJ655355:DNJ655380 DXF655355:DXF655380 EHB655355:EHB655380 EQX655355:EQX655380 FAT655355:FAT655380 FKP655355:FKP655380 FUL655355:FUL655380 GEH655355:GEH655380 GOD655355:GOD655380 GXZ655355:GXZ655380 HHV655355:HHV655380 HRR655355:HRR655380 IBN655355:IBN655380 ILJ655355:ILJ655380 IVF655355:IVF655380 JFB655355:JFB655380 JOX655355:JOX655380 JYT655355:JYT655380 KIP655355:KIP655380 KSL655355:KSL655380 LCH655355:LCH655380 LMD655355:LMD655380 LVZ655355:LVZ655380 MFV655355:MFV655380 MPR655355:MPR655380 MZN655355:MZN655380 NJJ655355:NJJ655380 NTF655355:NTF655380 ODB655355:ODB655380 OMX655355:OMX655380 OWT655355:OWT655380 PGP655355:PGP655380 PQL655355:PQL655380 QAH655355:QAH655380 QKD655355:QKD655380 QTZ655355:QTZ655380 RDV655355:RDV655380 RNR655355:RNR655380 RXN655355:RXN655380 SHJ655355:SHJ655380 SRF655355:SRF655380 TBB655355:TBB655380 TKX655355:TKX655380 TUT655355:TUT655380 UEP655355:UEP655380 UOL655355:UOL655380 UYH655355:UYH655380 VID655355:VID655380 VRZ655355:VRZ655380 WBV655355:WBV655380 WLR655355:WLR655380 WVN655355:WVN655380 F720891:F720916 JB720891:JB720916 SX720891:SX720916 ACT720891:ACT720916 AMP720891:AMP720916 AWL720891:AWL720916 BGH720891:BGH720916 BQD720891:BQD720916 BZZ720891:BZZ720916 CJV720891:CJV720916 CTR720891:CTR720916 DDN720891:DDN720916 DNJ720891:DNJ720916 DXF720891:DXF720916 EHB720891:EHB720916 EQX720891:EQX720916 FAT720891:FAT720916 FKP720891:FKP720916 FUL720891:FUL720916 GEH720891:GEH720916 GOD720891:GOD720916 GXZ720891:GXZ720916 HHV720891:HHV720916 HRR720891:HRR720916 IBN720891:IBN720916 ILJ720891:ILJ720916 IVF720891:IVF720916 JFB720891:JFB720916 JOX720891:JOX720916 JYT720891:JYT720916 KIP720891:KIP720916 KSL720891:KSL720916 LCH720891:LCH720916 LMD720891:LMD720916 LVZ720891:LVZ720916 MFV720891:MFV720916 MPR720891:MPR720916 MZN720891:MZN720916 NJJ720891:NJJ720916 NTF720891:NTF720916 ODB720891:ODB720916 OMX720891:OMX720916 OWT720891:OWT720916 PGP720891:PGP720916 PQL720891:PQL720916 QAH720891:QAH720916 QKD720891:QKD720916 QTZ720891:QTZ720916 RDV720891:RDV720916 RNR720891:RNR720916 RXN720891:RXN720916 SHJ720891:SHJ720916 SRF720891:SRF720916 TBB720891:TBB720916 TKX720891:TKX720916 TUT720891:TUT720916 UEP720891:UEP720916 UOL720891:UOL720916 UYH720891:UYH720916 VID720891:VID720916 VRZ720891:VRZ720916 WBV720891:WBV720916 WLR720891:WLR720916 WVN720891:WVN720916 F786427:F786452 JB786427:JB786452 SX786427:SX786452 ACT786427:ACT786452 AMP786427:AMP786452 AWL786427:AWL786452 BGH786427:BGH786452 BQD786427:BQD786452 BZZ786427:BZZ786452 CJV786427:CJV786452 CTR786427:CTR786452 DDN786427:DDN786452 DNJ786427:DNJ786452 DXF786427:DXF786452 EHB786427:EHB786452 EQX786427:EQX786452 FAT786427:FAT786452 FKP786427:FKP786452 FUL786427:FUL786452 GEH786427:GEH786452 GOD786427:GOD786452 GXZ786427:GXZ786452 HHV786427:HHV786452 HRR786427:HRR786452 IBN786427:IBN786452 ILJ786427:ILJ786452 IVF786427:IVF786452 JFB786427:JFB786452 JOX786427:JOX786452 JYT786427:JYT786452 KIP786427:KIP786452 KSL786427:KSL786452 LCH786427:LCH786452 LMD786427:LMD786452 LVZ786427:LVZ786452 MFV786427:MFV786452 MPR786427:MPR786452 MZN786427:MZN786452 NJJ786427:NJJ786452 NTF786427:NTF786452 ODB786427:ODB786452 OMX786427:OMX786452 OWT786427:OWT786452 PGP786427:PGP786452 PQL786427:PQL786452 QAH786427:QAH786452 QKD786427:QKD786452 QTZ786427:QTZ786452 RDV786427:RDV786452 RNR786427:RNR786452 RXN786427:RXN786452 SHJ786427:SHJ786452 SRF786427:SRF786452 TBB786427:TBB786452 TKX786427:TKX786452 TUT786427:TUT786452 UEP786427:UEP786452 UOL786427:UOL786452 UYH786427:UYH786452 VID786427:VID786452 VRZ786427:VRZ786452 WBV786427:WBV786452 WLR786427:WLR786452 WVN786427:WVN786452 F851963:F851988 JB851963:JB851988 SX851963:SX851988 ACT851963:ACT851988 AMP851963:AMP851988 AWL851963:AWL851988 BGH851963:BGH851988 BQD851963:BQD851988 BZZ851963:BZZ851988 CJV851963:CJV851988 CTR851963:CTR851988 DDN851963:DDN851988 DNJ851963:DNJ851988 DXF851963:DXF851988 EHB851963:EHB851988 EQX851963:EQX851988 FAT851963:FAT851988 FKP851963:FKP851988 FUL851963:FUL851988 GEH851963:GEH851988 GOD851963:GOD851988 GXZ851963:GXZ851988 HHV851963:HHV851988 HRR851963:HRR851988 IBN851963:IBN851988 ILJ851963:ILJ851988 IVF851963:IVF851988 JFB851963:JFB851988 JOX851963:JOX851988 JYT851963:JYT851988 KIP851963:KIP851988 KSL851963:KSL851988 LCH851963:LCH851988 LMD851963:LMD851988 LVZ851963:LVZ851988 MFV851963:MFV851988 MPR851963:MPR851988 MZN851963:MZN851988 NJJ851963:NJJ851988 NTF851963:NTF851988 ODB851963:ODB851988 OMX851963:OMX851988 OWT851963:OWT851988 PGP851963:PGP851988 PQL851963:PQL851988 QAH851963:QAH851988 QKD851963:QKD851988 QTZ851963:QTZ851988 RDV851963:RDV851988 RNR851963:RNR851988 RXN851963:RXN851988 SHJ851963:SHJ851988 SRF851963:SRF851988 TBB851963:TBB851988 TKX851963:TKX851988 TUT851963:TUT851988 UEP851963:UEP851988 UOL851963:UOL851988 UYH851963:UYH851988 VID851963:VID851988 VRZ851963:VRZ851988 WBV851963:WBV851988 WLR851963:WLR851988 WVN851963:WVN851988 F917499:F917524 JB917499:JB917524 SX917499:SX917524 ACT917499:ACT917524 AMP917499:AMP917524 AWL917499:AWL917524 BGH917499:BGH917524 BQD917499:BQD917524 BZZ917499:BZZ917524 CJV917499:CJV917524 CTR917499:CTR917524 DDN917499:DDN917524 DNJ917499:DNJ917524 DXF917499:DXF917524 EHB917499:EHB917524 EQX917499:EQX917524 FAT917499:FAT917524 FKP917499:FKP917524 FUL917499:FUL917524 GEH917499:GEH917524 GOD917499:GOD917524 GXZ917499:GXZ917524 HHV917499:HHV917524 HRR917499:HRR917524 IBN917499:IBN917524 ILJ917499:ILJ917524 IVF917499:IVF917524 JFB917499:JFB917524 JOX917499:JOX917524 JYT917499:JYT917524 KIP917499:KIP917524 KSL917499:KSL917524 LCH917499:LCH917524 LMD917499:LMD917524 LVZ917499:LVZ917524 MFV917499:MFV917524 MPR917499:MPR917524 MZN917499:MZN917524 NJJ917499:NJJ917524 NTF917499:NTF917524 ODB917499:ODB917524 OMX917499:OMX917524 OWT917499:OWT917524 PGP917499:PGP917524 PQL917499:PQL917524 QAH917499:QAH917524 QKD917499:QKD917524 QTZ917499:QTZ917524 RDV917499:RDV917524 RNR917499:RNR917524 RXN917499:RXN917524 SHJ917499:SHJ917524 SRF917499:SRF917524 TBB917499:TBB917524 TKX917499:TKX917524 TUT917499:TUT917524 UEP917499:UEP917524 UOL917499:UOL917524 UYH917499:UYH917524 VID917499:VID917524 VRZ917499:VRZ917524 WBV917499:WBV917524 WLR917499:WLR917524 WVN917499:WVN917524 F983035:F983060 JB983035:JB983060 SX983035:SX983060 ACT983035:ACT983060 AMP983035:AMP983060 AWL983035:AWL983060 BGH983035:BGH983060 BQD983035:BQD983060 BZZ983035:BZZ983060 CJV983035:CJV983060 CTR983035:CTR983060 DDN983035:DDN983060 DNJ983035:DNJ983060 DXF983035:DXF983060 EHB983035:EHB983060 EQX983035:EQX983060 FAT983035:FAT983060 FKP983035:FKP983060 FUL983035:FUL983060 GEH983035:GEH983060 GOD983035:GOD983060 GXZ983035:GXZ983060 HHV983035:HHV983060 HRR983035:HRR983060 IBN983035:IBN983060 ILJ983035:ILJ983060 IVF983035:IVF983060 JFB983035:JFB983060 JOX983035:JOX983060 JYT983035:JYT983060 KIP983035:KIP983060 KSL983035:KSL983060 LCH983035:LCH983060 LMD983035:LMD983060 LVZ983035:LVZ983060 MFV983035:MFV983060 MPR983035:MPR983060 MZN983035:MZN983060 NJJ983035:NJJ983060 NTF983035:NTF983060 ODB983035:ODB983060 OMX983035:OMX983060 OWT983035:OWT983060 PGP983035:PGP983060 PQL983035:PQL983060 QAH983035:QAH983060 QKD983035:QKD983060 QTZ983035:QTZ983060 RDV983035:RDV983060 RNR983035:RNR983060 RXN983035:RXN983060 SHJ983035:SHJ983060 SRF983035:SRF983060 TBB983035:TBB983060 TKX983035:TKX983060 TUT983035:TUT983060 UEP983035:UEP983060 UOL983035:UOL983060 UYH983035:UYH983060 VID983035:VID983060 VRZ983035:VRZ983060 WBV983035:WBV983060 WLR983035:WLR983060 WVN983035:WVN983060 F65603:F65611 JB65603:JB65611 SX65603:SX65611 ACT65603:ACT65611 AMP65603:AMP65611 AWL65603:AWL65611 BGH65603:BGH65611 BQD65603:BQD65611 BZZ65603:BZZ65611 CJV65603:CJV65611 CTR65603:CTR65611 DDN65603:DDN65611 DNJ65603:DNJ65611 DXF65603:DXF65611 EHB65603:EHB65611 EQX65603:EQX65611 FAT65603:FAT65611 FKP65603:FKP65611 FUL65603:FUL65611 GEH65603:GEH65611 GOD65603:GOD65611 GXZ65603:GXZ65611 HHV65603:HHV65611 HRR65603:HRR65611 IBN65603:IBN65611 ILJ65603:ILJ65611 IVF65603:IVF65611 JFB65603:JFB65611 JOX65603:JOX65611 JYT65603:JYT65611 KIP65603:KIP65611 KSL65603:KSL65611 LCH65603:LCH65611 LMD65603:LMD65611 LVZ65603:LVZ65611 MFV65603:MFV65611 MPR65603:MPR65611 MZN65603:MZN65611 NJJ65603:NJJ65611 NTF65603:NTF65611 ODB65603:ODB65611 OMX65603:OMX65611 OWT65603:OWT65611 PGP65603:PGP65611 PQL65603:PQL65611 QAH65603:QAH65611 QKD65603:QKD65611 QTZ65603:QTZ65611 RDV65603:RDV65611 RNR65603:RNR65611 RXN65603:RXN65611 SHJ65603:SHJ65611 SRF65603:SRF65611 TBB65603:TBB65611 TKX65603:TKX65611 TUT65603:TUT65611 UEP65603:UEP65611 UOL65603:UOL65611 UYH65603:UYH65611 VID65603:VID65611 VRZ65603:VRZ65611 WBV65603:WBV65611 WLR65603:WLR65611 WVN65603:WVN65611 F131139:F131147 JB131139:JB131147 SX131139:SX131147 ACT131139:ACT131147 AMP131139:AMP131147 AWL131139:AWL131147 BGH131139:BGH131147 BQD131139:BQD131147 BZZ131139:BZZ131147 CJV131139:CJV131147 CTR131139:CTR131147 DDN131139:DDN131147 DNJ131139:DNJ131147 DXF131139:DXF131147 EHB131139:EHB131147 EQX131139:EQX131147 FAT131139:FAT131147 FKP131139:FKP131147 FUL131139:FUL131147 GEH131139:GEH131147 GOD131139:GOD131147 GXZ131139:GXZ131147 HHV131139:HHV131147 HRR131139:HRR131147 IBN131139:IBN131147 ILJ131139:ILJ131147 IVF131139:IVF131147 JFB131139:JFB131147 JOX131139:JOX131147 JYT131139:JYT131147 KIP131139:KIP131147 KSL131139:KSL131147 LCH131139:LCH131147 LMD131139:LMD131147 LVZ131139:LVZ131147 MFV131139:MFV131147 MPR131139:MPR131147 MZN131139:MZN131147 NJJ131139:NJJ131147 NTF131139:NTF131147 ODB131139:ODB131147 OMX131139:OMX131147 OWT131139:OWT131147 PGP131139:PGP131147 PQL131139:PQL131147 QAH131139:QAH131147 QKD131139:QKD131147 QTZ131139:QTZ131147 RDV131139:RDV131147 RNR131139:RNR131147 RXN131139:RXN131147 SHJ131139:SHJ131147 SRF131139:SRF131147 TBB131139:TBB131147 TKX131139:TKX131147 TUT131139:TUT131147 UEP131139:UEP131147 UOL131139:UOL131147 UYH131139:UYH131147 VID131139:VID131147 VRZ131139:VRZ131147 WBV131139:WBV131147 WLR131139:WLR131147 WVN131139:WVN131147 F196675:F196683 JB196675:JB196683 SX196675:SX196683 ACT196675:ACT196683 AMP196675:AMP196683 AWL196675:AWL196683 BGH196675:BGH196683 BQD196675:BQD196683 BZZ196675:BZZ196683 CJV196675:CJV196683 CTR196675:CTR196683 DDN196675:DDN196683 DNJ196675:DNJ196683 DXF196675:DXF196683 EHB196675:EHB196683 EQX196675:EQX196683 FAT196675:FAT196683 FKP196675:FKP196683 FUL196675:FUL196683 GEH196675:GEH196683 GOD196675:GOD196683 GXZ196675:GXZ196683 HHV196675:HHV196683 HRR196675:HRR196683 IBN196675:IBN196683 ILJ196675:ILJ196683 IVF196675:IVF196683 JFB196675:JFB196683 JOX196675:JOX196683 JYT196675:JYT196683 KIP196675:KIP196683 KSL196675:KSL196683 LCH196675:LCH196683 LMD196675:LMD196683 LVZ196675:LVZ196683 MFV196675:MFV196683 MPR196675:MPR196683 MZN196675:MZN196683 NJJ196675:NJJ196683 NTF196675:NTF196683 ODB196675:ODB196683 OMX196675:OMX196683 OWT196675:OWT196683 PGP196675:PGP196683 PQL196675:PQL196683 QAH196675:QAH196683 QKD196675:QKD196683 QTZ196675:QTZ196683 RDV196675:RDV196683 RNR196675:RNR196683 RXN196675:RXN196683 SHJ196675:SHJ196683 SRF196675:SRF196683 TBB196675:TBB196683 TKX196675:TKX196683 TUT196675:TUT196683 UEP196675:UEP196683 UOL196675:UOL196683 UYH196675:UYH196683 VID196675:VID196683 VRZ196675:VRZ196683 WBV196675:WBV196683 WLR196675:WLR196683 WVN196675:WVN196683 F262211:F262219 JB262211:JB262219 SX262211:SX262219 ACT262211:ACT262219 AMP262211:AMP262219 AWL262211:AWL262219 BGH262211:BGH262219 BQD262211:BQD262219 BZZ262211:BZZ262219 CJV262211:CJV262219 CTR262211:CTR262219 DDN262211:DDN262219 DNJ262211:DNJ262219 DXF262211:DXF262219 EHB262211:EHB262219 EQX262211:EQX262219 FAT262211:FAT262219 FKP262211:FKP262219 FUL262211:FUL262219 GEH262211:GEH262219 GOD262211:GOD262219 GXZ262211:GXZ262219 HHV262211:HHV262219 HRR262211:HRR262219 IBN262211:IBN262219 ILJ262211:ILJ262219 IVF262211:IVF262219 JFB262211:JFB262219 JOX262211:JOX262219 JYT262211:JYT262219 KIP262211:KIP262219 KSL262211:KSL262219 LCH262211:LCH262219 LMD262211:LMD262219 LVZ262211:LVZ262219 MFV262211:MFV262219 MPR262211:MPR262219 MZN262211:MZN262219 NJJ262211:NJJ262219 NTF262211:NTF262219 ODB262211:ODB262219 OMX262211:OMX262219 OWT262211:OWT262219 PGP262211:PGP262219 PQL262211:PQL262219 QAH262211:QAH262219 QKD262211:QKD262219 QTZ262211:QTZ262219 RDV262211:RDV262219 RNR262211:RNR262219 RXN262211:RXN262219 SHJ262211:SHJ262219 SRF262211:SRF262219 TBB262211:TBB262219 TKX262211:TKX262219 TUT262211:TUT262219 UEP262211:UEP262219 UOL262211:UOL262219 UYH262211:UYH262219 VID262211:VID262219 VRZ262211:VRZ262219 WBV262211:WBV262219 WLR262211:WLR262219 WVN262211:WVN262219 F327747:F327755 JB327747:JB327755 SX327747:SX327755 ACT327747:ACT327755 AMP327747:AMP327755 AWL327747:AWL327755 BGH327747:BGH327755 BQD327747:BQD327755 BZZ327747:BZZ327755 CJV327747:CJV327755 CTR327747:CTR327755 DDN327747:DDN327755 DNJ327747:DNJ327755 DXF327747:DXF327755 EHB327747:EHB327755 EQX327747:EQX327755 FAT327747:FAT327755 FKP327747:FKP327755 FUL327747:FUL327755 GEH327747:GEH327755 GOD327747:GOD327755 GXZ327747:GXZ327755 HHV327747:HHV327755 HRR327747:HRR327755 IBN327747:IBN327755 ILJ327747:ILJ327755 IVF327747:IVF327755 JFB327747:JFB327755 JOX327747:JOX327755 JYT327747:JYT327755 KIP327747:KIP327755 KSL327747:KSL327755 LCH327747:LCH327755 LMD327747:LMD327755 LVZ327747:LVZ327755 MFV327747:MFV327755 MPR327747:MPR327755 MZN327747:MZN327755 NJJ327747:NJJ327755 NTF327747:NTF327755 ODB327747:ODB327755 OMX327747:OMX327755 OWT327747:OWT327755 PGP327747:PGP327755 PQL327747:PQL327755 QAH327747:QAH327755 QKD327747:QKD327755 QTZ327747:QTZ327755 RDV327747:RDV327755 RNR327747:RNR327755 RXN327747:RXN327755 SHJ327747:SHJ327755 SRF327747:SRF327755 TBB327747:TBB327755 TKX327747:TKX327755 TUT327747:TUT327755 UEP327747:UEP327755 UOL327747:UOL327755 UYH327747:UYH327755 VID327747:VID327755 VRZ327747:VRZ327755 WBV327747:WBV327755 WLR327747:WLR327755 WVN327747:WVN327755 F393283:F393291 JB393283:JB393291 SX393283:SX393291 ACT393283:ACT393291 AMP393283:AMP393291 AWL393283:AWL393291 BGH393283:BGH393291 BQD393283:BQD393291 BZZ393283:BZZ393291 CJV393283:CJV393291 CTR393283:CTR393291 DDN393283:DDN393291 DNJ393283:DNJ393291 DXF393283:DXF393291 EHB393283:EHB393291 EQX393283:EQX393291 FAT393283:FAT393291 FKP393283:FKP393291 FUL393283:FUL393291 GEH393283:GEH393291 GOD393283:GOD393291 GXZ393283:GXZ393291 HHV393283:HHV393291 HRR393283:HRR393291 IBN393283:IBN393291 ILJ393283:ILJ393291 IVF393283:IVF393291 JFB393283:JFB393291 JOX393283:JOX393291 JYT393283:JYT393291 KIP393283:KIP393291 KSL393283:KSL393291 LCH393283:LCH393291 LMD393283:LMD393291 LVZ393283:LVZ393291 MFV393283:MFV393291 MPR393283:MPR393291 MZN393283:MZN393291 NJJ393283:NJJ393291 NTF393283:NTF393291 ODB393283:ODB393291 OMX393283:OMX393291 OWT393283:OWT393291 PGP393283:PGP393291 PQL393283:PQL393291 QAH393283:QAH393291 QKD393283:QKD393291 QTZ393283:QTZ393291 RDV393283:RDV393291 RNR393283:RNR393291 RXN393283:RXN393291 SHJ393283:SHJ393291 SRF393283:SRF393291 TBB393283:TBB393291 TKX393283:TKX393291 TUT393283:TUT393291 UEP393283:UEP393291 UOL393283:UOL393291 UYH393283:UYH393291 VID393283:VID393291 VRZ393283:VRZ393291 WBV393283:WBV393291 WLR393283:WLR393291 WVN393283:WVN393291 F458819:F458827 JB458819:JB458827 SX458819:SX458827 ACT458819:ACT458827 AMP458819:AMP458827 AWL458819:AWL458827 BGH458819:BGH458827 BQD458819:BQD458827 BZZ458819:BZZ458827 CJV458819:CJV458827 CTR458819:CTR458827 DDN458819:DDN458827 DNJ458819:DNJ458827 DXF458819:DXF458827 EHB458819:EHB458827 EQX458819:EQX458827 FAT458819:FAT458827 FKP458819:FKP458827 FUL458819:FUL458827 GEH458819:GEH458827 GOD458819:GOD458827 GXZ458819:GXZ458827 HHV458819:HHV458827 HRR458819:HRR458827 IBN458819:IBN458827 ILJ458819:ILJ458827 IVF458819:IVF458827 JFB458819:JFB458827 JOX458819:JOX458827 JYT458819:JYT458827 KIP458819:KIP458827 KSL458819:KSL458827 LCH458819:LCH458827 LMD458819:LMD458827 LVZ458819:LVZ458827 MFV458819:MFV458827 MPR458819:MPR458827 MZN458819:MZN458827 NJJ458819:NJJ458827 NTF458819:NTF458827 ODB458819:ODB458827 OMX458819:OMX458827 OWT458819:OWT458827 PGP458819:PGP458827 PQL458819:PQL458827 QAH458819:QAH458827 QKD458819:QKD458827 QTZ458819:QTZ458827 RDV458819:RDV458827 RNR458819:RNR458827 RXN458819:RXN458827 SHJ458819:SHJ458827 SRF458819:SRF458827 TBB458819:TBB458827 TKX458819:TKX458827 TUT458819:TUT458827 UEP458819:UEP458827 UOL458819:UOL458827 UYH458819:UYH458827 VID458819:VID458827 VRZ458819:VRZ458827 WBV458819:WBV458827 WLR458819:WLR458827 WVN458819:WVN458827 F524355:F524363 JB524355:JB524363 SX524355:SX524363 ACT524355:ACT524363 AMP524355:AMP524363 AWL524355:AWL524363 BGH524355:BGH524363 BQD524355:BQD524363 BZZ524355:BZZ524363 CJV524355:CJV524363 CTR524355:CTR524363 DDN524355:DDN524363 DNJ524355:DNJ524363 DXF524355:DXF524363 EHB524355:EHB524363 EQX524355:EQX524363 FAT524355:FAT524363 FKP524355:FKP524363 FUL524355:FUL524363 GEH524355:GEH524363 GOD524355:GOD524363 GXZ524355:GXZ524363 HHV524355:HHV524363 HRR524355:HRR524363 IBN524355:IBN524363 ILJ524355:ILJ524363 IVF524355:IVF524363 JFB524355:JFB524363 JOX524355:JOX524363 JYT524355:JYT524363 KIP524355:KIP524363 KSL524355:KSL524363 LCH524355:LCH524363 LMD524355:LMD524363 LVZ524355:LVZ524363 MFV524355:MFV524363 MPR524355:MPR524363 MZN524355:MZN524363 NJJ524355:NJJ524363 NTF524355:NTF524363 ODB524355:ODB524363 OMX524355:OMX524363 OWT524355:OWT524363 PGP524355:PGP524363 PQL524355:PQL524363 QAH524355:QAH524363 QKD524355:QKD524363 QTZ524355:QTZ524363 RDV524355:RDV524363 RNR524355:RNR524363 RXN524355:RXN524363 SHJ524355:SHJ524363 SRF524355:SRF524363 TBB524355:TBB524363 TKX524355:TKX524363 TUT524355:TUT524363 UEP524355:UEP524363 UOL524355:UOL524363 UYH524355:UYH524363 VID524355:VID524363 VRZ524355:VRZ524363 WBV524355:WBV524363 WLR524355:WLR524363 WVN524355:WVN524363 F589891:F589899 JB589891:JB589899 SX589891:SX589899 ACT589891:ACT589899 AMP589891:AMP589899 AWL589891:AWL589899 BGH589891:BGH589899 BQD589891:BQD589899 BZZ589891:BZZ589899 CJV589891:CJV589899 CTR589891:CTR589899 DDN589891:DDN589899 DNJ589891:DNJ589899 DXF589891:DXF589899 EHB589891:EHB589899 EQX589891:EQX589899 FAT589891:FAT589899 FKP589891:FKP589899 FUL589891:FUL589899 GEH589891:GEH589899 GOD589891:GOD589899 GXZ589891:GXZ589899 HHV589891:HHV589899 HRR589891:HRR589899 IBN589891:IBN589899 ILJ589891:ILJ589899 IVF589891:IVF589899 JFB589891:JFB589899 JOX589891:JOX589899 JYT589891:JYT589899 KIP589891:KIP589899 KSL589891:KSL589899 LCH589891:LCH589899 LMD589891:LMD589899 LVZ589891:LVZ589899 MFV589891:MFV589899 MPR589891:MPR589899 MZN589891:MZN589899 NJJ589891:NJJ589899 NTF589891:NTF589899 ODB589891:ODB589899 OMX589891:OMX589899 OWT589891:OWT589899 PGP589891:PGP589899 PQL589891:PQL589899 QAH589891:QAH589899 QKD589891:QKD589899 QTZ589891:QTZ589899 RDV589891:RDV589899 RNR589891:RNR589899 RXN589891:RXN589899 SHJ589891:SHJ589899 SRF589891:SRF589899 TBB589891:TBB589899 TKX589891:TKX589899 TUT589891:TUT589899 UEP589891:UEP589899 UOL589891:UOL589899 UYH589891:UYH589899 VID589891:VID589899 VRZ589891:VRZ589899 WBV589891:WBV589899 WLR589891:WLR589899 WVN589891:WVN589899 F655427:F655435 JB655427:JB655435 SX655427:SX655435 ACT655427:ACT655435 AMP655427:AMP655435 AWL655427:AWL655435 BGH655427:BGH655435 BQD655427:BQD655435 BZZ655427:BZZ655435 CJV655427:CJV655435 CTR655427:CTR655435 DDN655427:DDN655435 DNJ655427:DNJ655435 DXF655427:DXF655435 EHB655427:EHB655435 EQX655427:EQX655435 FAT655427:FAT655435 FKP655427:FKP655435 FUL655427:FUL655435 GEH655427:GEH655435 GOD655427:GOD655435 GXZ655427:GXZ655435 HHV655427:HHV655435 HRR655427:HRR655435 IBN655427:IBN655435 ILJ655427:ILJ655435 IVF655427:IVF655435 JFB655427:JFB655435 JOX655427:JOX655435 JYT655427:JYT655435 KIP655427:KIP655435 KSL655427:KSL655435 LCH655427:LCH655435 LMD655427:LMD655435 LVZ655427:LVZ655435 MFV655427:MFV655435 MPR655427:MPR655435 MZN655427:MZN655435 NJJ655427:NJJ655435 NTF655427:NTF655435 ODB655427:ODB655435 OMX655427:OMX655435 OWT655427:OWT655435 PGP655427:PGP655435 PQL655427:PQL655435 QAH655427:QAH655435 QKD655427:QKD655435 QTZ655427:QTZ655435 RDV655427:RDV655435 RNR655427:RNR655435 RXN655427:RXN655435 SHJ655427:SHJ655435 SRF655427:SRF655435 TBB655427:TBB655435 TKX655427:TKX655435 TUT655427:TUT655435 UEP655427:UEP655435 UOL655427:UOL655435 UYH655427:UYH655435 VID655427:VID655435 VRZ655427:VRZ655435 WBV655427:WBV655435 WLR655427:WLR655435 WVN655427:WVN655435 F720963:F720971 JB720963:JB720971 SX720963:SX720971 ACT720963:ACT720971 AMP720963:AMP720971 AWL720963:AWL720971 BGH720963:BGH720971 BQD720963:BQD720971 BZZ720963:BZZ720971 CJV720963:CJV720971 CTR720963:CTR720971 DDN720963:DDN720971 DNJ720963:DNJ720971 DXF720963:DXF720971 EHB720963:EHB720971 EQX720963:EQX720971 FAT720963:FAT720971 FKP720963:FKP720971 FUL720963:FUL720971 GEH720963:GEH720971 GOD720963:GOD720971 GXZ720963:GXZ720971 HHV720963:HHV720971 HRR720963:HRR720971 IBN720963:IBN720971 ILJ720963:ILJ720971 IVF720963:IVF720971 JFB720963:JFB720971 JOX720963:JOX720971 JYT720963:JYT720971 KIP720963:KIP720971 KSL720963:KSL720971 LCH720963:LCH720971 LMD720963:LMD720971 LVZ720963:LVZ720971 MFV720963:MFV720971 MPR720963:MPR720971 MZN720963:MZN720971 NJJ720963:NJJ720971 NTF720963:NTF720971 ODB720963:ODB720971 OMX720963:OMX720971 OWT720963:OWT720971 PGP720963:PGP720971 PQL720963:PQL720971 QAH720963:QAH720971 QKD720963:QKD720971 QTZ720963:QTZ720971 RDV720963:RDV720971 RNR720963:RNR720971 RXN720963:RXN720971 SHJ720963:SHJ720971 SRF720963:SRF720971 TBB720963:TBB720971 TKX720963:TKX720971 TUT720963:TUT720971 UEP720963:UEP720971 UOL720963:UOL720971 UYH720963:UYH720971 VID720963:VID720971 VRZ720963:VRZ720971 WBV720963:WBV720971 WLR720963:WLR720971 WVN720963:WVN720971 F786499:F786507 JB786499:JB786507 SX786499:SX786507 ACT786499:ACT786507 AMP786499:AMP786507 AWL786499:AWL786507 BGH786499:BGH786507 BQD786499:BQD786507 BZZ786499:BZZ786507 CJV786499:CJV786507 CTR786499:CTR786507 DDN786499:DDN786507 DNJ786499:DNJ786507 DXF786499:DXF786507 EHB786499:EHB786507 EQX786499:EQX786507 FAT786499:FAT786507 FKP786499:FKP786507 FUL786499:FUL786507 GEH786499:GEH786507 GOD786499:GOD786507 GXZ786499:GXZ786507 HHV786499:HHV786507 HRR786499:HRR786507 IBN786499:IBN786507 ILJ786499:ILJ786507 IVF786499:IVF786507 JFB786499:JFB786507 JOX786499:JOX786507 JYT786499:JYT786507 KIP786499:KIP786507 KSL786499:KSL786507 LCH786499:LCH786507 LMD786499:LMD786507 LVZ786499:LVZ786507 MFV786499:MFV786507 MPR786499:MPR786507 MZN786499:MZN786507 NJJ786499:NJJ786507 NTF786499:NTF786507 ODB786499:ODB786507 OMX786499:OMX786507 OWT786499:OWT786507 PGP786499:PGP786507 PQL786499:PQL786507 QAH786499:QAH786507 QKD786499:QKD786507 QTZ786499:QTZ786507 RDV786499:RDV786507 RNR786499:RNR786507 RXN786499:RXN786507 SHJ786499:SHJ786507 SRF786499:SRF786507 TBB786499:TBB786507 TKX786499:TKX786507 TUT786499:TUT786507 UEP786499:UEP786507 UOL786499:UOL786507 UYH786499:UYH786507 VID786499:VID786507 VRZ786499:VRZ786507 WBV786499:WBV786507 WLR786499:WLR786507 WVN786499:WVN786507 F852035:F852043 JB852035:JB852043 SX852035:SX852043 ACT852035:ACT852043 AMP852035:AMP852043 AWL852035:AWL852043 BGH852035:BGH852043 BQD852035:BQD852043 BZZ852035:BZZ852043 CJV852035:CJV852043 CTR852035:CTR852043 DDN852035:DDN852043 DNJ852035:DNJ852043 DXF852035:DXF852043 EHB852035:EHB852043 EQX852035:EQX852043 FAT852035:FAT852043 FKP852035:FKP852043 FUL852035:FUL852043 GEH852035:GEH852043 GOD852035:GOD852043 GXZ852035:GXZ852043 HHV852035:HHV852043 HRR852035:HRR852043 IBN852035:IBN852043 ILJ852035:ILJ852043 IVF852035:IVF852043 JFB852035:JFB852043 JOX852035:JOX852043 JYT852035:JYT852043 KIP852035:KIP852043 KSL852035:KSL852043 LCH852035:LCH852043 LMD852035:LMD852043 LVZ852035:LVZ852043 MFV852035:MFV852043 MPR852035:MPR852043 MZN852035:MZN852043 NJJ852035:NJJ852043 NTF852035:NTF852043 ODB852035:ODB852043 OMX852035:OMX852043 OWT852035:OWT852043 PGP852035:PGP852043 PQL852035:PQL852043 QAH852035:QAH852043 QKD852035:QKD852043 QTZ852035:QTZ852043 RDV852035:RDV852043 RNR852035:RNR852043 RXN852035:RXN852043 SHJ852035:SHJ852043 SRF852035:SRF852043 TBB852035:TBB852043 TKX852035:TKX852043 TUT852035:TUT852043 UEP852035:UEP852043 UOL852035:UOL852043 UYH852035:UYH852043 VID852035:VID852043 VRZ852035:VRZ852043 WBV852035:WBV852043 WLR852035:WLR852043 WVN852035:WVN852043 F917571:F917579 JB917571:JB917579 SX917571:SX917579 ACT917571:ACT917579 AMP917571:AMP917579 AWL917571:AWL917579 BGH917571:BGH917579 BQD917571:BQD917579 BZZ917571:BZZ917579 CJV917571:CJV917579 CTR917571:CTR917579 DDN917571:DDN917579 DNJ917571:DNJ917579 DXF917571:DXF917579 EHB917571:EHB917579 EQX917571:EQX917579 FAT917571:FAT917579 FKP917571:FKP917579 FUL917571:FUL917579 GEH917571:GEH917579 GOD917571:GOD917579 GXZ917571:GXZ917579 HHV917571:HHV917579 HRR917571:HRR917579 IBN917571:IBN917579 ILJ917571:ILJ917579 IVF917571:IVF917579 JFB917571:JFB917579 JOX917571:JOX917579 JYT917571:JYT917579 KIP917571:KIP917579 KSL917571:KSL917579 LCH917571:LCH917579 LMD917571:LMD917579 LVZ917571:LVZ917579 MFV917571:MFV917579 MPR917571:MPR917579 MZN917571:MZN917579 NJJ917571:NJJ917579 NTF917571:NTF917579 ODB917571:ODB917579 OMX917571:OMX917579 OWT917571:OWT917579 PGP917571:PGP917579 PQL917571:PQL917579 QAH917571:QAH917579 QKD917571:QKD917579 QTZ917571:QTZ917579 RDV917571:RDV917579 RNR917571:RNR917579 RXN917571:RXN917579 SHJ917571:SHJ917579 SRF917571:SRF917579 TBB917571:TBB917579 TKX917571:TKX917579 TUT917571:TUT917579 UEP917571:UEP917579 UOL917571:UOL917579 UYH917571:UYH917579 VID917571:VID917579 VRZ917571:VRZ917579 WBV917571:WBV917579 WLR917571:WLR917579 WVN917571:WVN917579 F983107:F983115 JB983107:JB983115 SX983107:SX983115 ACT983107:ACT983115 AMP983107:AMP983115 AWL983107:AWL983115 BGH983107:BGH983115 BQD983107:BQD983115 BZZ983107:BZZ983115 CJV983107:CJV983115 CTR983107:CTR983115 DDN983107:DDN983115 DNJ983107:DNJ983115 DXF983107:DXF983115 EHB983107:EHB983115 EQX983107:EQX983115 FAT983107:FAT983115 FKP983107:FKP983115 FUL983107:FUL983115 GEH983107:GEH983115 GOD983107:GOD983115 GXZ983107:GXZ983115 HHV983107:HHV983115 HRR983107:HRR983115 IBN983107:IBN983115 ILJ983107:ILJ983115 IVF983107:IVF983115 JFB983107:JFB983115 JOX983107:JOX983115 JYT983107:JYT983115 KIP983107:KIP983115 KSL983107:KSL983115 LCH983107:LCH983115 LMD983107:LMD983115 LVZ983107:LVZ983115 MFV983107:MFV983115 MPR983107:MPR983115 MZN983107:MZN983115 NJJ983107:NJJ983115 NTF983107:NTF983115 ODB983107:ODB983115 OMX983107:OMX983115 OWT983107:OWT983115 PGP983107:PGP983115 PQL983107:PQL983115 QAH983107:QAH983115 QKD983107:QKD983115 QTZ983107:QTZ983115 RDV983107:RDV983115 RNR983107:RNR983115 RXN983107:RXN983115 SHJ983107:SHJ983115 SRF983107:SRF983115 TBB983107:TBB983115 TKX983107:TKX983115 TUT983107:TUT983115 UEP983107:UEP983115 UOL983107:UOL983115 UYH983107:UYH983115 VID983107:VID983115 VRZ983107:VRZ983115 WBV983107:WBV983115 WLR983107:WLR983115 WVN983107:WVN983115 F65628:F65643 JB65628:JB65643 SX65628:SX65643 ACT65628:ACT65643 AMP65628:AMP65643 AWL65628:AWL65643 BGH65628:BGH65643 BQD65628:BQD65643 BZZ65628:BZZ65643 CJV65628:CJV65643 CTR65628:CTR65643 DDN65628:DDN65643 DNJ65628:DNJ65643 DXF65628:DXF65643 EHB65628:EHB65643 EQX65628:EQX65643 FAT65628:FAT65643 FKP65628:FKP65643 FUL65628:FUL65643 GEH65628:GEH65643 GOD65628:GOD65643 GXZ65628:GXZ65643 HHV65628:HHV65643 HRR65628:HRR65643 IBN65628:IBN65643 ILJ65628:ILJ65643 IVF65628:IVF65643 JFB65628:JFB65643 JOX65628:JOX65643 JYT65628:JYT65643 KIP65628:KIP65643 KSL65628:KSL65643 LCH65628:LCH65643 LMD65628:LMD65643 LVZ65628:LVZ65643 MFV65628:MFV65643 MPR65628:MPR65643 MZN65628:MZN65643 NJJ65628:NJJ65643 NTF65628:NTF65643 ODB65628:ODB65643 OMX65628:OMX65643 OWT65628:OWT65643 PGP65628:PGP65643 PQL65628:PQL65643 QAH65628:QAH65643 QKD65628:QKD65643 QTZ65628:QTZ65643 RDV65628:RDV65643 RNR65628:RNR65643 RXN65628:RXN65643 SHJ65628:SHJ65643 SRF65628:SRF65643 TBB65628:TBB65643 TKX65628:TKX65643 TUT65628:TUT65643 UEP65628:UEP65643 UOL65628:UOL65643 UYH65628:UYH65643 VID65628:VID65643 VRZ65628:VRZ65643 WBV65628:WBV65643 WLR65628:WLR65643 WVN65628:WVN65643 F131164:F131179 JB131164:JB131179 SX131164:SX131179 ACT131164:ACT131179 AMP131164:AMP131179 AWL131164:AWL131179 BGH131164:BGH131179 BQD131164:BQD131179 BZZ131164:BZZ131179 CJV131164:CJV131179 CTR131164:CTR131179 DDN131164:DDN131179 DNJ131164:DNJ131179 DXF131164:DXF131179 EHB131164:EHB131179 EQX131164:EQX131179 FAT131164:FAT131179 FKP131164:FKP131179 FUL131164:FUL131179 GEH131164:GEH131179 GOD131164:GOD131179 GXZ131164:GXZ131179 HHV131164:HHV131179 HRR131164:HRR131179 IBN131164:IBN131179 ILJ131164:ILJ131179 IVF131164:IVF131179 JFB131164:JFB131179 JOX131164:JOX131179 JYT131164:JYT131179 KIP131164:KIP131179 KSL131164:KSL131179 LCH131164:LCH131179 LMD131164:LMD131179 LVZ131164:LVZ131179 MFV131164:MFV131179 MPR131164:MPR131179 MZN131164:MZN131179 NJJ131164:NJJ131179 NTF131164:NTF131179 ODB131164:ODB131179 OMX131164:OMX131179 OWT131164:OWT131179 PGP131164:PGP131179 PQL131164:PQL131179 QAH131164:QAH131179 QKD131164:QKD131179 QTZ131164:QTZ131179 RDV131164:RDV131179 RNR131164:RNR131179 RXN131164:RXN131179 SHJ131164:SHJ131179 SRF131164:SRF131179 TBB131164:TBB131179 TKX131164:TKX131179 TUT131164:TUT131179 UEP131164:UEP131179 UOL131164:UOL131179 UYH131164:UYH131179 VID131164:VID131179 VRZ131164:VRZ131179 WBV131164:WBV131179 WLR131164:WLR131179 WVN131164:WVN131179 F196700:F196715 JB196700:JB196715 SX196700:SX196715 ACT196700:ACT196715 AMP196700:AMP196715 AWL196700:AWL196715 BGH196700:BGH196715 BQD196700:BQD196715 BZZ196700:BZZ196715 CJV196700:CJV196715 CTR196700:CTR196715 DDN196700:DDN196715 DNJ196700:DNJ196715 DXF196700:DXF196715 EHB196700:EHB196715 EQX196700:EQX196715 FAT196700:FAT196715 FKP196700:FKP196715 FUL196700:FUL196715 GEH196700:GEH196715 GOD196700:GOD196715 GXZ196700:GXZ196715 HHV196700:HHV196715 HRR196700:HRR196715 IBN196700:IBN196715 ILJ196700:ILJ196715 IVF196700:IVF196715 JFB196700:JFB196715 JOX196700:JOX196715 JYT196700:JYT196715 KIP196700:KIP196715 KSL196700:KSL196715 LCH196700:LCH196715 LMD196700:LMD196715 LVZ196700:LVZ196715 MFV196700:MFV196715 MPR196700:MPR196715 MZN196700:MZN196715 NJJ196700:NJJ196715 NTF196700:NTF196715 ODB196700:ODB196715 OMX196700:OMX196715 OWT196700:OWT196715 PGP196700:PGP196715 PQL196700:PQL196715 QAH196700:QAH196715 QKD196700:QKD196715 QTZ196700:QTZ196715 RDV196700:RDV196715 RNR196700:RNR196715 RXN196700:RXN196715 SHJ196700:SHJ196715 SRF196700:SRF196715 TBB196700:TBB196715 TKX196700:TKX196715 TUT196700:TUT196715 UEP196700:UEP196715 UOL196700:UOL196715 UYH196700:UYH196715 VID196700:VID196715 VRZ196700:VRZ196715 WBV196700:WBV196715 WLR196700:WLR196715 WVN196700:WVN196715 F262236:F262251 JB262236:JB262251 SX262236:SX262251 ACT262236:ACT262251 AMP262236:AMP262251 AWL262236:AWL262251 BGH262236:BGH262251 BQD262236:BQD262251 BZZ262236:BZZ262251 CJV262236:CJV262251 CTR262236:CTR262251 DDN262236:DDN262251 DNJ262236:DNJ262251 DXF262236:DXF262251 EHB262236:EHB262251 EQX262236:EQX262251 FAT262236:FAT262251 FKP262236:FKP262251 FUL262236:FUL262251 GEH262236:GEH262251 GOD262236:GOD262251 GXZ262236:GXZ262251 HHV262236:HHV262251 HRR262236:HRR262251 IBN262236:IBN262251 ILJ262236:ILJ262251 IVF262236:IVF262251 JFB262236:JFB262251 JOX262236:JOX262251 JYT262236:JYT262251 KIP262236:KIP262251 KSL262236:KSL262251 LCH262236:LCH262251 LMD262236:LMD262251 LVZ262236:LVZ262251 MFV262236:MFV262251 MPR262236:MPR262251 MZN262236:MZN262251 NJJ262236:NJJ262251 NTF262236:NTF262251 ODB262236:ODB262251 OMX262236:OMX262251 OWT262236:OWT262251 PGP262236:PGP262251 PQL262236:PQL262251 QAH262236:QAH262251 QKD262236:QKD262251 QTZ262236:QTZ262251 RDV262236:RDV262251 RNR262236:RNR262251 RXN262236:RXN262251 SHJ262236:SHJ262251 SRF262236:SRF262251 TBB262236:TBB262251 TKX262236:TKX262251 TUT262236:TUT262251 UEP262236:UEP262251 UOL262236:UOL262251 UYH262236:UYH262251 VID262236:VID262251 VRZ262236:VRZ262251 WBV262236:WBV262251 WLR262236:WLR262251 WVN262236:WVN262251 F327772:F327787 JB327772:JB327787 SX327772:SX327787 ACT327772:ACT327787 AMP327772:AMP327787 AWL327772:AWL327787 BGH327772:BGH327787 BQD327772:BQD327787 BZZ327772:BZZ327787 CJV327772:CJV327787 CTR327772:CTR327787 DDN327772:DDN327787 DNJ327772:DNJ327787 DXF327772:DXF327787 EHB327772:EHB327787 EQX327772:EQX327787 FAT327772:FAT327787 FKP327772:FKP327787 FUL327772:FUL327787 GEH327772:GEH327787 GOD327772:GOD327787 GXZ327772:GXZ327787 HHV327772:HHV327787 HRR327772:HRR327787 IBN327772:IBN327787 ILJ327772:ILJ327787 IVF327772:IVF327787 JFB327772:JFB327787 JOX327772:JOX327787 JYT327772:JYT327787 KIP327772:KIP327787 KSL327772:KSL327787 LCH327772:LCH327787 LMD327772:LMD327787 LVZ327772:LVZ327787 MFV327772:MFV327787 MPR327772:MPR327787 MZN327772:MZN327787 NJJ327772:NJJ327787 NTF327772:NTF327787 ODB327772:ODB327787 OMX327772:OMX327787 OWT327772:OWT327787 PGP327772:PGP327787 PQL327772:PQL327787 QAH327772:QAH327787 QKD327772:QKD327787 QTZ327772:QTZ327787 RDV327772:RDV327787 RNR327772:RNR327787 RXN327772:RXN327787 SHJ327772:SHJ327787 SRF327772:SRF327787 TBB327772:TBB327787 TKX327772:TKX327787 TUT327772:TUT327787 UEP327772:UEP327787 UOL327772:UOL327787 UYH327772:UYH327787 VID327772:VID327787 VRZ327772:VRZ327787 WBV327772:WBV327787 WLR327772:WLR327787 WVN327772:WVN327787 F393308:F393323 JB393308:JB393323 SX393308:SX393323 ACT393308:ACT393323 AMP393308:AMP393323 AWL393308:AWL393323 BGH393308:BGH393323 BQD393308:BQD393323 BZZ393308:BZZ393323 CJV393308:CJV393323 CTR393308:CTR393323 DDN393308:DDN393323 DNJ393308:DNJ393323 DXF393308:DXF393323 EHB393308:EHB393323 EQX393308:EQX393323 FAT393308:FAT393323 FKP393308:FKP393323 FUL393308:FUL393323 GEH393308:GEH393323 GOD393308:GOD393323 GXZ393308:GXZ393323 HHV393308:HHV393323 HRR393308:HRR393323 IBN393308:IBN393323 ILJ393308:ILJ393323 IVF393308:IVF393323 JFB393308:JFB393323 JOX393308:JOX393323 JYT393308:JYT393323 KIP393308:KIP393323 KSL393308:KSL393323 LCH393308:LCH393323 LMD393308:LMD393323 LVZ393308:LVZ393323 MFV393308:MFV393323 MPR393308:MPR393323 MZN393308:MZN393323 NJJ393308:NJJ393323 NTF393308:NTF393323 ODB393308:ODB393323 OMX393308:OMX393323 OWT393308:OWT393323 PGP393308:PGP393323 PQL393308:PQL393323 QAH393308:QAH393323 QKD393308:QKD393323 QTZ393308:QTZ393323 RDV393308:RDV393323 RNR393308:RNR393323 RXN393308:RXN393323 SHJ393308:SHJ393323 SRF393308:SRF393323 TBB393308:TBB393323 TKX393308:TKX393323 TUT393308:TUT393323 UEP393308:UEP393323 UOL393308:UOL393323 UYH393308:UYH393323 VID393308:VID393323 VRZ393308:VRZ393323 WBV393308:WBV393323 WLR393308:WLR393323 WVN393308:WVN393323 F458844:F458859 JB458844:JB458859 SX458844:SX458859 ACT458844:ACT458859 AMP458844:AMP458859 AWL458844:AWL458859 BGH458844:BGH458859 BQD458844:BQD458859 BZZ458844:BZZ458859 CJV458844:CJV458859 CTR458844:CTR458859 DDN458844:DDN458859 DNJ458844:DNJ458859 DXF458844:DXF458859 EHB458844:EHB458859 EQX458844:EQX458859 FAT458844:FAT458859 FKP458844:FKP458859 FUL458844:FUL458859 GEH458844:GEH458859 GOD458844:GOD458859 GXZ458844:GXZ458859 HHV458844:HHV458859 HRR458844:HRR458859 IBN458844:IBN458859 ILJ458844:ILJ458859 IVF458844:IVF458859 JFB458844:JFB458859 JOX458844:JOX458859 JYT458844:JYT458859 KIP458844:KIP458859 KSL458844:KSL458859 LCH458844:LCH458859 LMD458844:LMD458859 LVZ458844:LVZ458859 MFV458844:MFV458859 MPR458844:MPR458859 MZN458844:MZN458859 NJJ458844:NJJ458859 NTF458844:NTF458859 ODB458844:ODB458859 OMX458844:OMX458859 OWT458844:OWT458859 PGP458844:PGP458859 PQL458844:PQL458859 QAH458844:QAH458859 QKD458844:QKD458859 QTZ458844:QTZ458859 RDV458844:RDV458859 RNR458844:RNR458859 RXN458844:RXN458859 SHJ458844:SHJ458859 SRF458844:SRF458859 TBB458844:TBB458859 TKX458844:TKX458859 TUT458844:TUT458859 UEP458844:UEP458859 UOL458844:UOL458859 UYH458844:UYH458859 VID458844:VID458859 VRZ458844:VRZ458859 WBV458844:WBV458859 WLR458844:WLR458859 WVN458844:WVN458859 F524380:F524395 JB524380:JB524395 SX524380:SX524395 ACT524380:ACT524395 AMP524380:AMP524395 AWL524380:AWL524395 BGH524380:BGH524395 BQD524380:BQD524395 BZZ524380:BZZ524395 CJV524380:CJV524395 CTR524380:CTR524395 DDN524380:DDN524395 DNJ524380:DNJ524395 DXF524380:DXF524395 EHB524380:EHB524395 EQX524380:EQX524395 FAT524380:FAT524395 FKP524380:FKP524395 FUL524380:FUL524395 GEH524380:GEH524395 GOD524380:GOD524395 GXZ524380:GXZ524395 HHV524380:HHV524395 HRR524380:HRR524395 IBN524380:IBN524395 ILJ524380:ILJ524395 IVF524380:IVF524395 JFB524380:JFB524395 JOX524380:JOX524395 JYT524380:JYT524395 KIP524380:KIP524395 KSL524380:KSL524395 LCH524380:LCH524395 LMD524380:LMD524395 LVZ524380:LVZ524395 MFV524380:MFV524395 MPR524380:MPR524395 MZN524380:MZN524395 NJJ524380:NJJ524395 NTF524380:NTF524395 ODB524380:ODB524395 OMX524380:OMX524395 OWT524380:OWT524395 PGP524380:PGP524395 PQL524380:PQL524395 QAH524380:QAH524395 QKD524380:QKD524395 QTZ524380:QTZ524395 RDV524380:RDV524395 RNR524380:RNR524395 RXN524380:RXN524395 SHJ524380:SHJ524395 SRF524380:SRF524395 TBB524380:TBB524395 TKX524380:TKX524395 TUT524380:TUT524395 UEP524380:UEP524395 UOL524380:UOL524395 UYH524380:UYH524395 VID524380:VID524395 VRZ524380:VRZ524395 WBV524380:WBV524395 WLR524380:WLR524395 WVN524380:WVN524395 F589916:F589931 JB589916:JB589931 SX589916:SX589931 ACT589916:ACT589931 AMP589916:AMP589931 AWL589916:AWL589931 BGH589916:BGH589931 BQD589916:BQD589931 BZZ589916:BZZ589931 CJV589916:CJV589931 CTR589916:CTR589931 DDN589916:DDN589931 DNJ589916:DNJ589931 DXF589916:DXF589931 EHB589916:EHB589931 EQX589916:EQX589931 FAT589916:FAT589931 FKP589916:FKP589931 FUL589916:FUL589931 GEH589916:GEH589931 GOD589916:GOD589931 GXZ589916:GXZ589931 HHV589916:HHV589931 HRR589916:HRR589931 IBN589916:IBN589931 ILJ589916:ILJ589931 IVF589916:IVF589931 JFB589916:JFB589931 JOX589916:JOX589931 JYT589916:JYT589931 KIP589916:KIP589931 KSL589916:KSL589931 LCH589916:LCH589931 LMD589916:LMD589931 LVZ589916:LVZ589931 MFV589916:MFV589931 MPR589916:MPR589931 MZN589916:MZN589931 NJJ589916:NJJ589931 NTF589916:NTF589931 ODB589916:ODB589931 OMX589916:OMX589931 OWT589916:OWT589931 PGP589916:PGP589931 PQL589916:PQL589931 QAH589916:QAH589931 QKD589916:QKD589931 QTZ589916:QTZ589931 RDV589916:RDV589931 RNR589916:RNR589931 RXN589916:RXN589931 SHJ589916:SHJ589931 SRF589916:SRF589931 TBB589916:TBB589931 TKX589916:TKX589931 TUT589916:TUT589931 UEP589916:UEP589931 UOL589916:UOL589931 UYH589916:UYH589931 VID589916:VID589931 VRZ589916:VRZ589931 WBV589916:WBV589931 WLR589916:WLR589931 WVN589916:WVN589931 F655452:F655467 JB655452:JB655467 SX655452:SX655467 ACT655452:ACT655467 AMP655452:AMP655467 AWL655452:AWL655467 BGH655452:BGH655467 BQD655452:BQD655467 BZZ655452:BZZ655467 CJV655452:CJV655467 CTR655452:CTR655467 DDN655452:DDN655467 DNJ655452:DNJ655467 DXF655452:DXF655467 EHB655452:EHB655467 EQX655452:EQX655467 FAT655452:FAT655467 FKP655452:FKP655467 FUL655452:FUL655467 GEH655452:GEH655467 GOD655452:GOD655467 GXZ655452:GXZ655467 HHV655452:HHV655467 HRR655452:HRR655467 IBN655452:IBN655467 ILJ655452:ILJ655467 IVF655452:IVF655467 JFB655452:JFB655467 JOX655452:JOX655467 JYT655452:JYT655467 KIP655452:KIP655467 KSL655452:KSL655467 LCH655452:LCH655467 LMD655452:LMD655467 LVZ655452:LVZ655467 MFV655452:MFV655467 MPR655452:MPR655467 MZN655452:MZN655467 NJJ655452:NJJ655467 NTF655452:NTF655467 ODB655452:ODB655467 OMX655452:OMX655467 OWT655452:OWT655467 PGP655452:PGP655467 PQL655452:PQL655467 QAH655452:QAH655467 QKD655452:QKD655467 QTZ655452:QTZ655467 RDV655452:RDV655467 RNR655452:RNR655467 RXN655452:RXN655467 SHJ655452:SHJ655467 SRF655452:SRF655467 TBB655452:TBB655467 TKX655452:TKX655467 TUT655452:TUT655467 UEP655452:UEP655467 UOL655452:UOL655467 UYH655452:UYH655467 VID655452:VID655467 VRZ655452:VRZ655467 WBV655452:WBV655467 WLR655452:WLR655467 WVN655452:WVN655467 F720988:F721003 JB720988:JB721003 SX720988:SX721003 ACT720988:ACT721003 AMP720988:AMP721003 AWL720988:AWL721003 BGH720988:BGH721003 BQD720988:BQD721003 BZZ720988:BZZ721003 CJV720988:CJV721003 CTR720988:CTR721003 DDN720988:DDN721003 DNJ720988:DNJ721003 DXF720988:DXF721003 EHB720988:EHB721003 EQX720988:EQX721003 FAT720988:FAT721003 FKP720988:FKP721003 FUL720988:FUL721003 GEH720988:GEH721003 GOD720988:GOD721003 GXZ720988:GXZ721003 HHV720988:HHV721003 HRR720988:HRR721003 IBN720988:IBN721003 ILJ720988:ILJ721003 IVF720988:IVF721003 JFB720988:JFB721003 JOX720988:JOX721003 JYT720988:JYT721003 KIP720988:KIP721003 KSL720988:KSL721003 LCH720988:LCH721003 LMD720988:LMD721003 LVZ720988:LVZ721003 MFV720988:MFV721003 MPR720988:MPR721003 MZN720988:MZN721003 NJJ720988:NJJ721003 NTF720988:NTF721003 ODB720988:ODB721003 OMX720988:OMX721003 OWT720988:OWT721003 PGP720988:PGP721003 PQL720988:PQL721003 QAH720988:QAH721003 QKD720988:QKD721003 QTZ720988:QTZ721003 RDV720988:RDV721003 RNR720988:RNR721003 RXN720988:RXN721003 SHJ720988:SHJ721003 SRF720988:SRF721003 TBB720988:TBB721003 TKX720988:TKX721003 TUT720988:TUT721003 UEP720988:UEP721003 UOL720988:UOL721003 UYH720988:UYH721003 VID720988:VID721003 VRZ720988:VRZ721003 WBV720988:WBV721003 WLR720988:WLR721003 WVN720988:WVN721003 F786524:F786539 JB786524:JB786539 SX786524:SX786539 ACT786524:ACT786539 AMP786524:AMP786539 AWL786524:AWL786539 BGH786524:BGH786539 BQD786524:BQD786539 BZZ786524:BZZ786539 CJV786524:CJV786539 CTR786524:CTR786539 DDN786524:DDN786539 DNJ786524:DNJ786539 DXF786524:DXF786539 EHB786524:EHB786539 EQX786524:EQX786539 FAT786524:FAT786539 FKP786524:FKP786539 FUL786524:FUL786539 GEH786524:GEH786539 GOD786524:GOD786539 GXZ786524:GXZ786539 HHV786524:HHV786539 HRR786524:HRR786539 IBN786524:IBN786539 ILJ786524:ILJ786539 IVF786524:IVF786539 JFB786524:JFB786539 JOX786524:JOX786539 JYT786524:JYT786539 KIP786524:KIP786539 KSL786524:KSL786539 LCH786524:LCH786539 LMD786524:LMD786539 LVZ786524:LVZ786539 MFV786524:MFV786539 MPR786524:MPR786539 MZN786524:MZN786539 NJJ786524:NJJ786539 NTF786524:NTF786539 ODB786524:ODB786539 OMX786524:OMX786539 OWT786524:OWT786539 PGP786524:PGP786539 PQL786524:PQL786539 QAH786524:QAH786539 QKD786524:QKD786539 QTZ786524:QTZ786539 RDV786524:RDV786539 RNR786524:RNR786539 RXN786524:RXN786539 SHJ786524:SHJ786539 SRF786524:SRF786539 TBB786524:TBB786539 TKX786524:TKX786539 TUT786524:TUT786539 UEP786524:UEP786539 UOL786524:UOL786539 UYH786524:UYH786539 VID786524:VID786539 VRZ786524:VRZ786539 WBV786524:WBV786539 WLR786524:WLR786539 WVN786524:WVN786539 F852060:F852075 JB852060:JB852075 SX852060:SX852075 ACT852060:ACT852075 AMP852060:AMP852075 AWL852060:AWL852075 BGH852060:BGH852075 BQD852060:BQD852075 BZZ852060:BZZ852075 CJV852060:CJV852075 CTR852060:CTR852075 DDN852060:DDN852075 DNJ852060:DNJ852075 DXF852060:DXF852075 EHB852060:EHB852075 EQX852060:EQX852075 FAT852060:FAT852075 FKP852060:FKP852075 FUL852060:FUL852075 GEH852060:GEH852075 GOD852060:GOD852075 GXZ852060:GXZ852075 HHV852060:HHV852075 HRR852060:HRR852075 IBN852060:IBN852075 ILJ852060:ILJ852075 IVF852060:IVF852075 JFB852060:JFB852075 JOX852060:JOX852075 JYT852060:JYT852075 KIP852060:KIP852075 KSL852060:KSL852075 LCH852060:LCH852075 LMD852060:LMD852075 LVZ852060:LVZ852075 MFV852060:MFV852075 MPR852060:MPR852075 MZN852060:MZN852075 NJJ852060:NJJ852075 NTF852060:NTF852075 ODB852060:ODB852075 OMX852060:OMX852075 OWT852060:OWT852075 PGP852060:PGP852075 PQL852060:PQL852075 QAH852060:QAH852075 QKD852060:QKD852075 QTZ852060:QTZ852075 RDV852060:RDV852075 RNR852060:RNR852075 RXN852060:RXN852075 SHJ852060:SHJ852075 SRF852060:SRF852075 TBB852060:TBB852075 TKX852060:TKX852075 TUT852060:TUT852075 UEP852060:UEP852075 UOL852060:UOL852075 UYH852060:UYH852075 VID852060:VID852075 VRZ852060:VRZ852075 WBV852060:WBV852075 WLR852060:WLR852075 WVN852060:WVN852075 F917596:F917611 JB917596:JB917611 SX917596:SX917611 ACT917596:ACT917611 AMP917596:AMP917611 AWL917596:AWL917611 BGH917596:BGH917611 BQD917596:BQD917611 BZZ917596:BZZ917611 CJV917596:CJV917611 CTR917596:CTR917611 DDN917596:DDN917611 DNJ917596:DNJ917611 DXF917596:DXF917611 EHB917596:EHB917611 EQX917596:EQX917611 FAT917596:FAT917611 FKP917596:FKP917611 FUL917596:FUL917611 GEH917596:GEH917611 GOD917596:GOD917611 GXZ917596:GXZ917611 HHV917596:HHV917611 HRR917596:HRR917611 IBN917596:IBN917611 ILJ917596:ILJ917611 IVF917596:IVF917611 JFB917596:JFB917611 JOX917596:JOX917611 JYT917596:JYT917611 KIP917596:KIP917611 KSL917596:KSL917611 LCH917596:LCH917611 LMD917596:LMD917611 LVZ917596:LVZ917611 MFV917596:MFV917611 MPR917596:MPR917611 MZN917596:MZN917611 NJJ917596:NJJ917611 NTF917596:NTF917611 ODB917596:ODB917611 OMX917596:OMX917611 OWT917596:OWT917611 PGP917596:PGP917611 PQL917596:PQL917611 QAH917596:QAH917611 QKD917596:QKD917611 QTZ917596:QTZ917611 RDV917596:RDV917611 RNR917596:RNR917611 RXN917596:RXN917611 SHJ917596:SHJ917611 SRF917596:SRF917611 TBB917596:TBB917611 TKX917596:TKX917611 TUT917596:TUT917611 UEP917596:UEP917611 UOL917596:UOL917611 UYH917596:UYH917611 VID917596:VID917611 VRZ917596:VRZ917611 WBV917596:WBV917611 WLR917596:WLR917611 WVN917596:WVN917611 F983132:F983147 JB983132:JB983147 SX983132:SX983147 ACT983132:ACT983147 AMP983132:AMP983147 AWL983132:AWL983147 BGH983132:BGH983147 BQD983132:BQD983147 BZZ983132:BZZ983147 CJV983132:CJV983147 CTR983132:CTR983147 DDN983132:DDN983147 DNJ983132:DNJ983147 DXF983132:DXF983147 EHB983132:EHB983147 EQX983132:EQX983147 FAT983132:FAT983147 FKP983132:FKP983147 FUL983132:FUL983147 GEH983132:GEH983147 GOD983132:GOD983147 GXZ983132:GXZ983147 HHV983132:HHV983147 HRR983132:HRR983147 IBN983132:IBN983147 ILJ983132:ILJ983147 IVF983132:IVF983147 JFB983132:JFB983147 JOX983132:JOX983147 JYT983132:JYT983147 KIP983132:KIP983147 KSL983132:KSL983147 LCH983132:LCH983147 LMD983132:LMD983147 LVZ983132:LVZ983147 MFV983132:MFV983147 MPR983132:MPR983147 MZN983132:MZN983147 NJJ983132:NJJ983147 NTF983132:NTF983147 ODB983132:ODB983147 OMX983132:OMX983147 OWT983132:OWT983147 PGP983132:PGP983147 PQL983132:PQL983147 QAH983132:QAH983147 QKD983132:QKD983147 QTZ983132:QTZ983147 RDV983132:RDV983147 RNR983132:RNR983147 RXN983132:RXN983147 SHJ983132:SHJ983147 SRF983132:SRF983147 TBB983132:TBB983147 TKX983132:TKX983147 TUT983132:TUT983147 UEP983132:UEP983147 UOL983132:UOL983147 UYH983132:UYH983147 VID983132:VID983147 VRZ983132:VRZ983147 WBV983132:WBV983147 WLR983132:WLR983147 WVN983132:WVN983147 WVN90:WVN101 WLR90:WLR101 WBV90:WBV101 VRZ90:VRZ101 VID90:VID101 UYH90:UYH101 UOL90:UOL101 UEP90:UEP101 TUT90:TUT101 TKX90:TKX101 TBB90:TBB101 SRF90:SRF101 SHJ90:SHJ101 RXN90:RXN101 RNR90:RNR101 RDV90:RDV101 QTZ90:QTZ101 QKD90:QKD101 QAH90:QAH101 PQL90:PQL101 PGP90:PGP101 OWT90:OWT101 OMX90:OMX101 ODB90:ODB101 NTF90:NTF101 NJJ90:NJJ101 MZN90:MZN101 MPR90:MPR101 MFV90:MFV101 LVZ90:LVZ101 LMD90:LMD101 LCH90:LCH101 KSL90:KSL101 KIP90:KIP101 JYT90:JYT101 JOX90:JOX101 JFB90:JFB101 IVF90:IVF101 ILJ90:ILJ101 IBN90:IBN101 HRR90:HRR101 HHV90:HHV101 GXZ90:GXZ101 GOD90:GOD101 GEH90:GEH101 FUL90:FUL101 FKP90:FKP101 FAT90:FAT101 EQX90:EQX101 EHB90:EHB101 DXF90:DXF101 DNJ90:DNJ101 DDN90:DDN101 CTR90:CTR101 CJV90:CJV101 BZZ90:BZZ101 BQD90:BQD101 BGH90:BGH101 AWL90:AWL101 AMP90:AMP101 ACT90:ACT101 SX90:SX101 JB90:JB101 F75:F87 F90:F101 F11:F39" xr:uid="{296E7FDF-6BA0-472A-A59B-0424A045E1E1}">
      <formula1>"Awaiting Review,OK,NOT OK, Investigating"</formula1>
    </dataValidation>
    <dataValidation type="list" showInputMessage="1" showErrorMessage="1" errorTitle="Invalid Entry" error="Please select only from the choices in the drop down box." promptTitle="choose"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xr:uid="{8269D25F-DA96-4637-A16E-427D1028C9DD}">
      <formula1>"PLEASE RESPOND,ALL OF THESE,SOME OF THESE,NONE OF THESE,Not applicable, Not Known"</formula1>
    </dataValidation>
    <dataValidation type="list" showInputMessage="1" showErrorMessage="1" errorTitle="Invalid Entry" error="Please select only from the choices in the drop down box." promptTitle="choose" sqref="C104:C114 IY104:IY114 SU104:SU114 ACQ104:ACQ114 AMM104:AMM114 AWI104:AWI114 BGE104:BGE114 BQA104:BQA114 BZW104:BZW114 CJS104:CJS114 CTO104:CTO114 DDK104:DDK114 DNG104:DNG114 DXC104:DXC114 EGY104:EGY114 EQU104:EQU114 FAQ104:FAQ114 FKM104:FKM114 FUI104:FUI114 GEE104:GEE114 GOA104:GOA114 GXW104:GXW114 HHS104:HHS114 HRO104:HRO114 IBK104:IBK114 ILG104:ILG114 IVC104:IVC114 JEY104:JEY114 JOU104:JOU114 JYQ104:JYQ114 KIM104:KIM114 KSI104:KSI114 LCE104:LCE114 LMA104:LMA114 LVW104:LVW114 MFS104:MFS114 MPO104:MPO114 MZK104:MZK114 NJG104:NJG114 NTC104:NTC114 OCY104:OCY114 OMU104:OMU114 OWQ104:OWQ114 PGM104:PGM114 PQI104:PQI114 QAE104:QAE114 QKA104:QKA114 QTW104:QTW114 RDS104:RDS114 RNO104:RNO114 RXK104:RXK114 SHG104:SHG114 SRC104:SRC114 TAY104:TAY114 TKU104:TKU114 TUQ104:TUQ114 UEM104:UEM114 UOI104:UOI114 UYE104:UYE114 VIA104:VIA114 VRW104:VRW114 WBS104:WBS114 WLO104:WLO114 WVK104:WVK114 C65614:C65624 IY65614:IY65624 SU65614:SU65624 ACQ65614:ACQ65624 AMM65614:AMM65624 AWI65614:AWI65624 BGE65614:BGE65624 BQA65614:BQA65624 BZW65614:BZW65624 CJS65614:CJS65624 CTO65614:CTO65624 DDK65614:DDK65624 DNG65614:DNG65624 DXC65614:DXC65624 EGY65614:EGY65624 EQU65614:EQU65624 FAQ65614:FAQ65624 FKM65614:FKM65624 FUI65614:FUI65624 GEE65614:GEE65624 GOA65614:GOA65624 GXW65614:GXW65624 HHS65614:HHS65624 HRO65614:HRO65624 IBK65614:IBK65624 ILG65614:ILG65624 IVC65614:IVC65624 JEY65614:JEY65624 JOU65614:JOU65624 JYQ65614:JYQ65624 KIM65614:KIM65624 KSI65614:KSI65624 LCE65614:LCE65624 LMA65614:LMA65624 LVW65614:LVW65624 MFS65614:MFS65624 MPO65614:MPO65624 MZK65614:MZK65624 NJG65614:NJG65624 NTC65614:NTC65624 OCY65614:OCY65624 OMU65614:OMU65624 OWQ65614:OWQ65624 PGM65614:PGM65624 PQI65614:PQI65624 QAE65614:QAE65624 QKA65614:QKA65624 QTW65614:QTW65624 RDS65614:RDS65624 RNO65614:RNO65624 RXK65614:RXK65624 SHG65614:SHG65624 SRC65614:SRC65624 TAY65614:TAY65624 TKU65614:TKU65624 TUQ65614:TUQ65624 UEM65614:UEM65624 UOI65614:UOI65624 UYE65614:UYE65624 VIA65614:VIA65624 VRW65614:VRW65624 WBS65614:WBS65624 WLO65614:WLO65624 WVK65614:WVK65624 C131150:C131160 IY131150:IY131160 SU131150:SU131160 ACQ131150:ACQ131160 AMM131150:AMM131160 AWI131150:AWI131160 BGE131150:BGE131160 BQA131150:BQA131160 BZW131150:BZW131160 CJS131150:CJS131160 CTO131150:CTO131160 DDK131150:DDK131160 DNG131150:DNG131160 DXC131150:DXC131160 EGY131150:EGY131160 EQU131150:EQU131160 FAQ131150:FAQ131160 FKM131150:FKM131160 FUI131150:FUI131160 GEE131150:GEE131160 GOA131150:GOA131160 GXW131150:GXW131160 HHS131150:HHS131160 HRO131150:HRO131160 IBK131150:IBK131160 ILG131150:ILG131160 IVC131150:IVC131160 JEY131150:JEY131160 JOU131150:JOU131160 JYQ131150:JYQ131160 KIM131150:KIM131160 KSI131150:KSI131160 LCE131150:LCE131160 LMA131150:LMA131160 LVW131150:LVW131160 MFS131150:MFS131160 MPO131150:MPO131160 MZK131150:MZK131160 NJG131150:NJG131160 NTC131150:NTC131160 OCY131150:OCY131160 OMU131150:OMU131160 OWQ131150:OWQ131160 PGM131150:PGM131160 PQI131150:PQI131160 QAE131150:QAE131160 QKA131150:QKA131160 QTW131150:QTW131160 RDS131150:RDS131160 RNO131150:RNO131160 RXK131150:RXK131160 SHG131150:SHG131160 SRC131150:SRC131160 TAY131150:TAY131160 TKU131150:TKU131160 TUQ131150:TUQ131160 UEM131150:UEM131160 UOI131150:UOI131160 UYE131150:UYE131160 VIA131150:VIA131160 VRW131150:VRW131160 WBS131150:WBS131160 WLO131150:WLO131160 WVK131150:WVK131160 C196686:C196696 IY196686:IY196696 SU196686:SU196696 ACQ196686:ACQ196696 AMM196686:AMM196696 AWI196686:AWI196696 BGE196686:BGE196696 BQA196686:BQA196696 BZW196686:BZW196696 CJS196686:CJS196696 CTO196686:CTO196696 DDK196686:DDK196696 DNG196686:DNG196696 DXC196686:DXC196696 EGY196686:EGY196696 EQU196686:EQU196696 FAQ196686:FAQ196696 FKM196686:FKM196696 FUI196686:FUI196696 GEE196686:GEE196696 GOA196686:GOA196696 GXW196686:GXW196696 HHS196686:HHS196696 HRO196686:HRO196696 IBK196686:IBK196696 ILG196686:ILG196696 IVC196686:IVC196696 JEY196686:JEY196696 JOU196686:JOU196696 JYQ196686:JYQ196696 KIM196686:KIM196696 KSI196686:KSI196696 LCE196686:LCE196696 LMA196686:LMA196696 LVW196686:LVW196696 MFS196686:MFS196696 MPO196686:MPO196696 MZK196686:MZK196696 NJG196686:NJG196696 NTC196686:NTC196696 OCY196686:OCY196696 OMU196686:OMU196696 OWQ196686:OWQ196696 PGM196686:PGM196696 PQI196686:PQI196696 QAE196686:QAE196696 QKA196686:QKA196696 QTW196686:QTW196696 RDS196686:RDS196696 RNO196686:RNO196696 RXK196686:RXK196696 SHG196686:SHG196696 SRC196686:SRC196696 TAY196686:TAY196696 TKU196686:TKU196696 TUQ196686:TUQ196696 UEM196686:UEM196696 UOI196686:UOI196696 UYE196686:UYE196696 VIA196686:VIA196696 VRW196686:VRW196696 WBS196686:WBS196696 WLO196686:WLO196696 WVK196686:WVK196696 C262222:C262232 IY262222:IY262232 SU262222:SU262232 ACQ262222:ACQ262232 AMM262222:AMM262232 AWI262222:AWI262232 BGE262222:BGE262232 BQA262222:BQA262232 BZW262222:BZW262232 CJS262222:CJS262232 CTO262222:CTO262232 DDK262222:DDK262232 DNG262222:DNG262232 DXC262222:DXC262232 EGY262222:EGY262232 EQU262222:EQU262232 FAQ262222:FAQ262232 FKM262222:FKM262232 FUI262222:FUI262232 GEE262222:GEE262232 GOA262222:GOA262232 GXW262222:GXW262232 HHS262222:HHS262232 HRO262222:HRO262232 IBK262222:IBK262232 ILG262222:ILG262232 IVC262222:IVC262232 JEY262222:JEY262232 JOU262222:JOU262232 JYQ262222:JYQ262232 KIM262222:KIM262232 KSI262222:KSI262232 LCE262222:LCE262232 LMA262222:LMA262232 LVW262222:LVW262232 MFS262222:MFS262232 MPO262222:MPO262232 MZK262222:MZK262232 NJG262222:NJG262232 NTC262222:NTC262232 OCY262222:OCY262232 OMU262222:OMU262232 OWQ262222:OWQ262232 PGM262222:PGM262232 PQI262222:PQI262232 QAE262222:QAE262232 QKA262222:QKA262232 QTW262222:QTW262232 RDS262222:RDS262232 RNO262222:RNO262232 RXK262222:RXK262232 SHG262222:SHG262232 SRC262222:SRC262232 TAY262222:TAY262232 TKU262222:TKU262232 TUQ262222:TUQ262232 UEM262222:UEM262232 UOI262222:UOI262232 UYE262222:UYE262232 VIA262222:VIA262232 VRW262222:VRW262232 WBS262222:WBS262232 WLO262222:WLO262232 WVK262222:WVK262232 C327758:C327768 IY327758:IY327768 SU327758:SU327768 ACQ327758:ACQ327768 AMM327758:AMM327768 AWI327758:AWI327768 BGE327758:BGE327768 BQA327758:BQA327768 BZW327758:BZW327768 CJS327758:CJS327768 CTO327758:CTO327768 DDK327758:DDK327768 DNG327758:DNG327768 DXC327758:DXC327768 EGY327758:EGY327768 EQU327758:EQU327768 FAQ327758:FAQ327768 FKM327758:FKM327768 FUI327758:FUI327768 GEE327758:GEE327768 GOA327758:GOA327768 GXW327758:GXW327768 HHS327758:HHS327768 HRO327758:HRO327768 IBK327758:IBK327768 ILG327758:ILG327768 IVC327758:IVC327768 JEY327758:JEY327768 JOU327758:JOU327768 JYQ327758:JYQ327768 KIM327758:KIM327768 KSI327758:KSI327768 LCE327758:LCE327768 LMA327758:LMA327768 LVW327758:LVW327768 MFS327758:MFS327768 MPO327758:MPO327768 MZK327758:MZK327768 NJG327758:NJG327768 NTC327758:NTC327768 OCY327758:OCY327768 OMU327758:OMU327768 OWQ327758:OWQ327768 PGM327758:PGM327768 PQI327758:PQI327768 QAE327758:QAE327768 QKA327758:QKA327768 QTW327758:QTW327768 RDS327758:RDS327768 RNO327758:RNO327768 RXK327758:RXK327768 SHG327758:SHG327768 SRC327758:SRC327768 TAY327758:TAY327768 TKU327758:TKU327768 TUQ327758:TUQ327768 UEM327758:UEM327768 UOI327758:UOI327768 UYE327758:UYE327768 VIA327758:VIA327768 VRW327758:VRW327768 WBS327758:WBS327768 WLO327758:WLO327768 WVK327758:WVK327768 C393294:C393304 IY393294:IY393304 SU393294:SU393304 ACQ393294:ACQ393304 AMM393294:AMM393304 AWI393294:AWI393304 BGE393294:BGE393304 BQA393294:BQA393304 BZW393294:BZW393304 CJS393294:CJS393304 CTO393294:CTO393304 DDK393294:DDK393304 DNG393294:DNG393304 DXC393294:DXC393304 EGY393294:EGY393304 EQU393294:EQU393304 FAQ393294:FAQ393304 FKM393294:FKM393304 FUI393294:FUI393304 GEE393294:GEE393304 GOA393294:GOA393304 GXW393294:GXW393304 HHS393294:HHS393304 HRO393294:HRO393304 IBK393294:IBK393304 ILG393294:ILG393304 IVC393294:IVC393304 JEY393294:JEY393304 JOU393294:JOU393304 JYQ393294:JYQ393304 KIM393294:KIM393304 KSI393294:KSI393304 LCE393294:LCE393304 LMA393294:LMA393304 LVW393294:LVW393304 MFS393294:MFS393304 MPO393294:MPO393304 MZK393294:MZK393304 NJG393294:NJG393304 NTC393294:NTC393304 OCY393294:OCY393304 OMU393294:OMU393304 OWQ393294:OWQ393304 PGM393294:PGM393304 PQI393294:PQI393304 QAE393294:QAE393304 QKA393294:QKA393304 QTW393294:QTW393304 RDS393294:RDS393304 RNO393294:RNO393304 RXK393294:RXK393304 SHG393294:SHG393304 SRC393294:SRC393304 TAY393294:TAY393304 TKU393294:TKU393304 TUQ393294:TUQ393304 UEM393294:UEM393304 UOI393294:UOI393304 UYE393294:UYE393304 VIA393294:VIA393304 VRW393294:VRW393304 WBS393294:WBS393304 WLO393294:WLO393304 WVK393294:WVK393304 C458830:C458840 IY458830:IY458840 SU458830:SU458840 ACQ458830:ACQ458840 AMM458830:AMM458840 AWI458830:AWI458840 BGE458830:BGE458840 BQA458830:BQA458840 BZW458830:BZW458840 CJS458830:CJS458840 CTO458830:CTO458840 DDK458830:DDK458840 DNG458830:DNG458840 DXC458830:DXC458840 EGY458830:EGY458840 EQU458830:EQU458840 FAQ458830:FAQ458840 FKM458830:FKM458840 FUI458830:FUI458840 GEE458830:GEE458840 GOA458830:GOA458840 GXW458830:GXW458840 HHS458830:HHS458840 HRO458830:HRO458840 IBK458830:IBK458840 ILG458830:ILG458840 IVC458830:IVC458840 JEY458830:JEY458840 JOU458830:JOU458840 JYQ458830:JYQ458840 KIM458830:KIM458840 KSI458830:KSI458840 LCE458830:LCE458840 LMA458830:LMA458840 LVW458830:LVW458840 MFS458830:MFS458840 MPO458830:MPO458840 MZK458830:MZK458840 NJG458830:NJG458840 NTC458830:NTC458840 OCY458830:OCY458840 OMU458830:OMU458840 OWQ458830:OWQ458840 PGM458830:PGM458840 PQI458830:PQI458840 QAE458830:QAE458840 QKA458830:QKA458840 QTW458830:QTW458840 RDS458830:RDS458840 RNO458830:RNO458840 RXK458830:RXK458840 SHG458830:SHG458840 SRC458830:SRC458840 TAY458830:TAY458840 TKU458830:TKU458840 TUQ458830:TUQ458840 UEM458830:UEM458840 UOI458830:UOI458840 UYE458830:UYE458840 VIA458830:VIA458840 VRW458830:VRW458840 WBS458830:WBS458840 WLO458830:WLO458840 WVK458830:WVK458840 C524366:C524376 IY524366:IY524376 SU524366:SU524376 ACQ524366:ACQ524376 AMM524366:AMM524376 AWI524366:AWI524376 BGE524366:BGE524376 BQA524366:BQA524376 BZW524366:BZW524376 CJS524366:CJS524376 CTO524366:CTO524376 DDK524366:DDK524376 DNG524366:DNG524376 DXC524366:DXC524376 EGY524366:EGY524376 EQU524366:EQU524376 FAQ524366:FAQ524376 FKM524366:FKM524376 FUI524366:FUI524376 GEE524366:GEE524376 GOA524366:GOA524376 GXW524366:GXW524376 HHS524366:HHS524376 HRO524366:HRO524376 IBK524366:IBK524376 ILG524366:ILG524376 IVC524366:IVC524376 JEY524366:JEY524376 JOU524366:JOU524376 JYQ524366:JYQ524376 KIM524366:KIM524376 KSI524366:KSI524376 LCE524366:LCE524376 LMA524366:LMA524376 LVW524366:LVW524376 MFS524366:MFS524376 MPO524366:MPO524376 MZK524366:MZK524376 NJG524366:NJG524376 NTC524366:NTC524376 OCY524366:OCY524376 OMU524366:OMU524376 OWQ524366:OWQ524376 PGM524366:PGM524376 PQI524366:PQI524376 QAE524366:QAE524376 QKA524366:QKA524376 QTW524366:QTW524376 RDS524366:RDS524376 RNO524366:RNO524376 RXK524366:RXK524376 SHG524366:SHG524376 SRC524366:SRC524376 TAY524366:TAY524376 TKU524366:TKU524376 TUQ524366:TUQ524376 UEM524366:UEM524376 UOI524366:UOI524376 UYE524366:UYE524376 VIA524366:VIA524376 VRW524366:VRW524376 WBS524366:WBS524376 WLO524366:WLO524376 WVK524366:WVK524376 C589902:C589912 IY589902:IY589912 SU589902:SU589912 ACQ589902:ACQ589912 AMM589902:AMM589912 AWI589902:AWI589912 BGE589902:BGE589912 BQA589902:BQA589912 BZW589902:BZW589912 CJS589902:CJS589912 CTO589902:CTO589912 DDK589902:DDK589912 DNG589902:DNG589912 DXC589902:DXC589912 EGY589902:EGY589912 EQU589902:EQU589912 FAQ589902:FAQ589912 FKM589902:FKM589912 FUI589902:FUI589912 GEE589902:GEE589912 GOA589902:GOA589912 GXW589902:GXW589912 HHS589902:HHS589912 HRO589902:HRO589912 IBK589902:IBK589912 ILG589902:ILG589912 IVC589902:IVC589912 JEY589902:JEY589912 JOU589902:JOU589912 JYQ589902:JYQ589912 KIM589902:KIM589912 KSI589902:KSI589912 LCE589902:LCE589912 LMA589902:LMA589912 LVW589902:LVW589912 MFS589902:MFS589912 MPO589902:MPO589912 MZK589902:MZK589912 NJG589902:NJG589912 NTC589902:NTC589912 OCY589902:OCY589912 OMU589902:OMU589912 OWQ589902:OWQ589912 PGM589902:PGM589912 PQI589902:PQI589912 QAE589902:QAE589912 QKA589902:QKA589912 QTW589902:QTW589912 RDS589902:RDS589912 RNO589902:RNO589912 RXK589902:RXK589912 SHG589902:SHG589912 SRC589902:SRC589912 TAY589902:TAY589912 TKU589902:TKU589912 TUQ589902:TUQ589912 UEM589902:UEM589912 UOI589902:UOI589912 UYE589902:UYE589912 VIA589902:VIA589912 VRW589902:VRW589912 WBS589902:WBS589912 WLO589902:WLO589912 WVK589902:WVK589912 C655438:C655448 IY655438:IY655448 SU655438:SU655448 ACQ655438:ACQ655448 AMM655438:AMM655448 AWI655438:AWI655448 BGE655438:BGE655448 BQA655438:BQA655448 BZW655438:BZW655448 CJS655438:CJS655448 CTO655438:CTO655448 DDK655438:DDK655448 DNG655438:DNG655448 DXC655438:DXC655448 EGY655438:EGY655448 EQU655438:EQU655448 FAQ655438:FAQ655448 FKM655438:FKM655448 FUI655438:FUI655448 GEE655438:GEE655448 GOA655438:GOA655448 GXW655438:GXW655448 HHS655438:HHS655448 HRO655438:HRO655448 IBK655438:IBK655448 ILG655438:ILG655448 IVC655438:IVC655448 JEY655438:JEY655448 JOU655438:JOU655448 JYQ655438:JYQ655448 KIM655438:KIM655448 KSI655438:KSI655448 LCE655438:LCE655448 LMA655438:LMA655448 LVW655438:LVW655448 MFS655438:MFS655448 MPO655438:MPO655448 MZK655438:MZK655448 NJG655438:NJG655448 NTC655438:NTC655448 OCY655438:OCY655448 OMU655438:OMU655448 OWQ655438:OWQ655448 PGM655438:PGM655448 PQI655438:PQI655448 QAE655438:QAE655448 QKA655438:QKA655448 QTW655438:QTW655448 RDS655438:RDS655448 RNO655438:RNO655448 RXK655438:RXK655448 SHG655438:SHG655448 SRC655438:SRC655448 TAY655438:TAY655448 TKU655438:TKU655448 TUQ655438:TUQ655448 UEM655438:UEM655448 UOI655438:UOI655448 UYE655438:UYE655448 VIA655438:VIA655448 VRW655438:VRW655448 WBS655438:WBS655448 WLO655438:WLO655448 WVK655438:WVK655448 C720974:C720984 IY720974:IY720984 SU720974:SU720984 ACQ720974:ACQ720984 AMM720974:AMM720984 AWI720974:AWI720984 BGE720974:BGE720984 BQA720974:BQA720984 BZW720974:BZW720984 CJS720974:CJS720984 CTO720974:CTO720984 DDK720974:DDK720984 DNG720974:DNG720984 DXC720974:DXC720984 EGY720974:EGY720984 EQU720974:EQU720984 FAQ720974:FAQ720984 FKM720974:FKM720984 FUI720974:FUI720984 GEE720974:GEE720984 GOA720974:GOA720984 GXW720974:GXW720984 HHS720974:HHS720984 HRO720974:HRO720984 IBK720974:IBK720984 ILG720974:ILG720984 IVC720974:IVC720984 JEY720974:JEY720984 JOU720974:JOU720984 JYQ720974:JYQ720984 KIM720974:KIM720984 KSI720974:KSI720984 LCE720974:LCE720984 LMA720974:LMA720984 LVW720974:LVW720984 MFS720974:MFS720984 MPO720974:MPO720984 MZK720974:MZK720984 NJG720974:NJG720984 NTC720974:NTC720984 OCY720974:OCY720984 OMU720974:OMU720984 OWQ720974:OWQ720984 PGM720974:PGM720984 PQI720974:PQI720984 QAE720974:QAE720984 QKA720974:QKA720984 QTW720974:QTW720984 RDS720974:RDS720984 RNO720974:RNO720984 RXK720974:RXK720984 SHG720974:SHG720984 SRC720974:SRC720984 TAY720974:TAY720984 TKU720974:TKU720984 TUQ720974:TUQ720984 UEM720974:UEM720984 UOI720974:UOI720984 UYE720974:UYE720984 VIA720974:VIA720984 VRW720974:VRW720984 WBS720974:WBS720984 WLO720974:WLO720984 WVK720974:WVK720984 C786510:C786520 IY786510:IY786520 SU786510:SU786520 ACQ786510:ACQ786520 AMM786510:AMM786520 AWI786510:AWI786520 BGE786510:BGE786520 BQA786510:BQA786520 BZW786510:BZW786520 CJS786510:CJS786520 CTO786510:CTO786520 DDK786510:DDK786520 DNG786510:DNG786520 DXC786510:DXC786520 EGY786510:EGY786520 EQU786510:EQU786520 FAQ786510:FAQ786520 FKM786510:FKM786520 FUI786510:FUI786520 GEE786510:GEE786520 GOA786510:GOA786520 GXW786510:GXW786520 HHS786510:HHS786520 HRO786510:HRO786520 IBK786510:IBK786520 ILG786510:ILG786520 IVC786510:IVC786520 JEY786510:JEY786520 JOU786510:JOU786520 JYQ786510:JYQ786520 KIM786510:KIM786520 KSI786510:KSI786520 LCE786510:LCE786520 LMA786510:LMA786520 LVW786510:LVW786520 MFS786510:MFS786520 MPO786510:MPO786520 MZK786510:MZK786520 NJG786510:NJG786520 NTC786510:NTC786520 OCY786510:OCY786520 OMU786510:OMU786520 OWQ786510:OWQ786520 PGM786510:PGM786520 PQI786510:PQI786520 QAE786510:QAE786520 QKA786510:QKA786520 QTW786510:QTW786520 RDS786510:RDS786520 RNO786510:RNO786520 RXK786510:RXK786520 SHG786510:SHG786520 SRC786510:SRC786520 TAY786510:TAY786520 TKU786510:TKU786520 TUQ786510:TUQ786520 UEM786510:UEM786520 UOI786510:UOI786520 UYE786510:UYE786520 VIA786510:VIA786520 VRW786510:VRW786520 WBS786510:WBS786520 WLO786510:WLO786520 WVK786510:WVK786520 C852046:C852056 IY852046:IY852056 SU852046:SU852056 ACQ852046:ACQ852056 AMM852046:AMM852056 AWI852046:AWI852056 BGE852046:BGE852056 BQA852046:BQA852056 BZW852046:BZW852056 CJS852046:CJS852056 CTO852046:CTO852056 DDK852046:DDK852056 DNG852046:DNG852056 DXC852046:DXC852056 EGY852046:EGY852056 EQU852046:EQU852056 FAQ852046:FAQ852056 FKM852046:FKM852056 FUI852046:FUI852056 GEE852046:GEE852056 GOA852046:GOA852056 GXW852046:GXW852056 HHS852046:HHS852056 HRO852046:HRO852056 IBK852046:IBK852056 ILG852046:ILG852056 IVC852046:IVC852056 JEY852046:JEY852056 JOU852046:JOU852056 JYQ852046:JYQ852056 KIM852046:KIM852056 KSI852046:KSI852056 LCE852046:LCE852056 LMA852046:LMA852056 LVW852046:LVW852056 MFS852046:MFS852056 MPO852046:MPO852056 MZK852046:MZK852056 NJG852046:NJG852056 NTC852046:NTC852056 OCY852046:OCY852056 OMU852046:OMU852056 OWQ852046:OWQ852056 PGM852046:PGM852056 PQI852046:PQI852056 QAE852046:QAE852056 QKA852046:QKA852056 QTW852046:QTW852056 RDS852046:RDS852056 RNO852046:RNO852056 RXK852046:RXK852056 SHG852046:SHG852056 SRC852046:SRC852056 TAY852046:TAY852056 TKU852046:TKU852056 TUQ852046:TUQ852056 UEM852046:UEM852056 UOI852046:UOI852056 UYE852046:UYE852056 VIA852046:VIA852056 VRW852046:VRW852056 WBS852046:WBS852056 WLO852046:WLO852056 WVK852046:WVK852056 C917582:C917592 IY917582:IY917592 SU917582:SU917592 ACQ917582:ACQ917592 AMM917582:AMM917592 AWI917582:AWI917592 BGE917582:BGE917592 BQA917582:BQA917592 BZW917582:BZW917592 CJS917582:CJS917592 CTO917582:CTO917592 DDK917582:DDK917592 DNG917582:DNG917592 DXC917582:DXC917592 EGY917582:EGY917592 EQU917582:EQU917592 FAQ917582:FAQ917592 FKM917582:FKM917592 FUI917582:FUI917592 GEE917582:GEE917592 GOA917582:GOA917592 GXW917582:GXW917592 HHS917582:HHS917592 HRO917582:HRO917592 IBK917582:IBK917592 ILG917582:ILG917592 IVC917582:IVC917592 JEY917582:JEY917592 JOU917582:JOU917592 JYQ917582:JYQ917592 KIM917582:KIM917592 KSI917582:KSI917592 LCE917582:LCE917592 LMA917582:LMA917592 LVW917582:LVW917592 MFS917582:MFS917592 MPO917582:MPO917592 MZK917582:MZK917592 NJG917582:NJG917592 NTC917582:NTC917592 OCY917582:OCY917592 OMU917582:OMU917592 OWQ917582:OWQ917592 PGM917582:PGM917592 PQI917582:PQI917592 QAE917582:QAE917592 QKA917582:QKA917592 QTW917582:QTW917592 RDS917582:RDS917592 RNO917582:RNO917592 RXK917582:RXK917592 SHG917582:SHG917592 SRC917582:SRC917592 TAY917582:TAY917592 TKU917582:TKU917592 TUQ917582:TUQ917592 UEM917582:UEM917592 UOI917582:UOI917592 UYE917582:UYE917592 VIA917582:VIA917592 VRW917582:VRW917592 WBS917582:WBS917592 WLO917582:WLO917592 WVK917582:WVK917592 C983118:C983128 IY983118:IY983128 SU983118:SU983128 ACQ983118:ACQ983128 AMM983118:AMM983128 AWI983118:AWI983128 BGE983118:BGE983128 BQA983118:BQA983128 BZW983118:BZW983128 CJS983118:CJS983128 CTO983118:CTO983128 DDK983118:DDK983128 DNG983118:DNG983128 DXC983118:DXC983128 EGY983118:EGY983128 EQU983118:EQU983128 FAQ983118:FAQ983128 FKM983118:FKM983128 FUI983118:FUI983128 GEE983118:GEE983128 GOA983118:GOA983128 GXW983118:GXW983128 HHS983118:HHS983128 HRO983118:HRO983128 IBK983118:IBK983128 ILG983118:ILG983128 IVC983118:IVC983128 JEY983118:JEY983128 JOU983118:JOU983128 JYQ983118:JYQ983128 KIM983118:KIM983128 KSI983118:KSI983128 LCE983118:LCE983128 LMA983118:LMA983128 LVW983118:LVW983128 MFS983118:MFS983128 MPO983118:MPO983128 MZK983118:MZK983128 NJG983118:NJG983128 NTC983118:NTC983128 OCY983118:OCY983128 OMU983118:OMU983128 OWQ983118:OWQ983128 PGM983118:PGM983128 PQI983118:PQI983128 QAE983118:QAE983128 QKA983118:QKA983128 QTW983118:QTW983128 RDS983118:RDS983128 RNO983118:RNO983128 RXK983118:RXK983128 SHG983118:SHG983128 SRC983118:SRC983128 TAY983118:TAY983128 TKU983118:TKU983128 TUQ983118:TUQ983128 UEM983118:UEM983128 UOI983118:UOI983128 UYE983118:UYE983128 VIA983118:VIA983128 VRW983118:VRW983128 WBS983118:WBS983128 WLO983118:WLO983128 WVK983118:WVK983128 IY75:IY87 SU75:SU87 ACQ75:ACQ87 AMM75:AMM87 AWI75:AWI87 BGE75:BGE87 BQA75:BQA87 BZW75:BZW87 CJS75:CJS87 CTO75:CTO87 DDK75:DDK87 DNG75:DNG87 DXC75:DXC87 EGY75:EGY87 EQU75:EQU87 FAQ75:FAQ87 FKM75:FKM87 FUI75:FUI87 GEE75:GEE87 GOA75:GOA87 GXW75:GXW87 HHS75:HHS87 HRO75:HRO87 IBK75:IBK87 ILG75:ILG87 IVC75:IVC87 JEY75:JEY87 JOU75:JOU87 JYQ75:JYQ87 KIM75:KIM87 KSI75:KSI87 LCE75:LCE87 LMA75:LMA87 LVW75:LVW87 MFS75:MFS87 MPO75:MPO87 MZK75:MZK87 NJG75:NJG87 NTC75:NTC87 OCY75:OCY87 OMU75:OMU87 OWQ75:OWQ87 PGM75:PGM87 PQI75:PQI87 QAE75:QAE87 QKA75:QKA87 QTW75:QTW87 RDS75:RDS87 RNO75:RNO87 RXK75:RXK87 SHG75:SHG87 SRC75:SRC87 TAY75:TAY87 TKU75:TKU87 TUQ75:TUQ87 UEM75:UEM87 UOI75:UOI87 UYE75:UYE87 VIA75:VIA87 VRW75:VRW87 WBS75:WBS87 WLO75:WLO87 WVK75:WVK87 C65591:C65600 IY65591:IY65600 SU65591:SU65600 ACQ65591:ACQ65600 AMM65591:AMM65600 AWI65591:AWI65600 BGE65591:BGE65600 BQA65591:BQA65600 BZW65591:BZW65600 CJS65591:CJS65600 CTO65591:CTO65600 DDK65591:DDK65600 DNG65591:DNG65600 DXC65591:DXC65600 EGY65591:EGY65600 EQU65591:EQU65600 FAQ65591:FAQ65600 FKM65591:FKM65600 FUI65591:FUI65600 GEE65591:GEE65600 GOA65591:GOA65600 GXW65591:GXW65600 HHS65591:HHS65600 HRO65591:HRO65600 IBK65591:IBK65600 ILG65591:ILG65600 IVC65591:IVC65600 JEY65591:JEY65600 JOU65591:JOU65600 JYQ65591:JYQ65600 KIM65591:KIM65600 KSI65591:KSI65600 LCE65591:LCE65600 LMA65591:LMA65600 LVW65591:LVW65600 MFS65591:MFS65600 MPO65591:MPO65600 MZK65591:MZK65600 NJG65591:NJG65600 NTC65591:NTC65600 OCY65591:OCY65600 OMU65591:OMU65600 OWQ65591:OWQ65600 PGM65591:PGM65600 PQI65591:PQI65600 QAE65591:QAE65600 QKA65591:QKA65600 QTW65591:QTW65600 RDS65591:RDS65600 RNO65591:RNO65600 RXK65591:RXK65600 SHG65591:SHG65600 SRC65591:SRC65600 TAY65591:TAY65600 TKU65591:TKU65600 TUQ65591:TUQ65600 UEM65591:UEM65600 UOI65591:UOI65600 UYE65591:UYE65600 VIA65591:VIA65600 VRW65591:VRW65600 WBS65591:WBS65600 WLO65591:WLO65600 WVK65591:WVK65600 C131127:C131136 IY131127:IY131136 SU131127:SU131136 ACQ131127:ACQ131136 AMM131127:AMM131136 AWI131127:AWI131136 BGE131127:BGE131136 BQA131127:BQA131136 BZW131127:BZW131136 CJS131127:CJS131136 CTO131127:CTO131136 DDK131127:DDK131136 DNG131127:DNG131136 DXC131127:DXC131136 EGY131127:EGY131136 EQU131127:EQU131136 FAQ131127:FAQ131136 FKM131127:FKM131136 FUI131127:FUI131136 GEE131127:GEE131136 GOA131127:GOA131136 GXW131127:GXW131136 HHS131127:HHS131136 HRO131127:HRO131136 IBK131127:IBK131136 ILG131127:ILG131136 IVC131127:IVC131136 JEY131127:JEY131136 JOU131127:JOU131136 JYQ131127:JYQ131136 KIM131127:KIM131136 KSI131127:KSI131136 LCE131127:LCE131136 LMA131127:LMA131136 LVW131127:LVW131136 MFS131127:MFS131136 MPO131127:MPO131136 MZK131127:MZK131136 NJG131127:NJG131136 NTC131127:NTC131136 OCY131127:OCY131136 OMU131127:OMU131136 OWQ131127:OWQ131136 PGM131127:PGM131136 PQI131127:PQI131136 QAE131127:QAE131136 QKA131127:QKA131136 QTW131127:QTW131136 RDS131127:RDS131136 RNO131127:RNO131136 RXK131127:RXK131136 SHG131127:SHG131136 SRC131127:SRC131136 TAY131127:TAY131136 TKU131127:TKU131136 TUQ131127:TUQ131136 UEM131127:UEM131136 UOI131127:UOI131136 UYE131127:UYE131136 VIA131127:VIA131136 VRW131127:VRW131136 WBS131127:WBS131136 WLO131127:WLO131136 WVK131127:WVK131136 C196663:C196672 IY196663:IY196672 SU196663:SU196672 ACQ196663:ACQ196672 AMM196663:AMM196672 AWI196663:AWI196672 BGE196663:BGE196672 BQA196663:BQA196672 BZW196663:BZW196672 CJS196663:CJS196672 CTO196663:CTO196672 DDK196663:DDK196672 DNG196663:DNG196672 DXC196663:DXC196672 EGY196663:EGY196672 EQU196663:EQU196672 FAQ196663:FAQ196672 FKM196663:FKM196672 FUI196663:FUI196672 GEE196663:GEE196672 GOA196663:GOA196672 GXW196663:GXW196672 HHS196663:HHS196672 HRO196663:HRO196672 IBK196663:IBK196672 ILG196663:ILG196672 IVC196663:IVC196672 JEY196663:JEY196672 JOU196663:JOU196672 JYQ196663:JYQ196672 KIM196663:KIM196672 KSI196663:KSI196672 LCE196663:LCE196672 LMA196663:LMA196672 LVW196663:LVW196672 MFS196663:MFS196672 MPO196663:MPO196672 MZK196663:MZK196672 NJG196663:NJG196672 NTC196663:NTC196672 OCY196663:OCY196672 OMU196663:OMU196672 OWQ196663:OWQ196672 PGM196663:PGM196672 PQI196663:PQI196672 QAE196663:QAE196672 QKA196663:QKA196672 QTW196663:QTW196672 RDS196663:RDS196672 RNO196663:RNO196672 RXK196663:RXK196672 SHG196663:SHG196672 SRC196663:SRC196672 TAY196663:TAY196672 TKU196663:TKU196672 TUQ196663:TUQ196672 UEM196663:UEM196672 UOI196663:UOI196672 UYE196663:UYE196672 VIA196663:VIA196672 VRW196663:VRW196672 WBS196663:WBS196672 WLO196663:WLO196672 WVK196663:WVK196672 C262199:C262208 IY262199:IY262208 SU262199:SU262208 ACQ262199:ACQ262208 AMM262199:AMM262208 AWI262199:AWI262208 BGE262199:BGE262208 BQA262199:BQA262208 BZW262199:BZW262208 CJS262199:CJS262208 CTO262199:CTO262208 DDK262199:DDK262208 DNG262199:DNG262208 DXC262199:DXC262208 EGY262199:EGY262208 EQU262199:EQU262208 FAQ262199:FAQ262208 FKM262199:FKM262208 FUI262199:FUI262208 GEE262199:GEE262208 GOA262199:GOA262208 GXW262199:GXW262208 HHS262199:HHS262208 HRO262199:HRO262208 IBK262199:IBK262208 ILG262199:ILG262208 IVC262199:IVC262208 JEY262199:JEY262208 JOU262199:JOU262208 JYQ262199:JYQ262208 KIM262199:KIM262208 KSI262199:KSI262208 LCE262199:LCE262208 LMA262199:LMA262208 LVW262199:LVW262208 MFS262199:MFS262208 MPO262199:MPO262208 MZK262199:MZK262208 NJG262199:NJG262208 NTC262199:NTC262208 OCY262199:OCY262208 OMU262199:OMU262208 OWQ262199:OWQ262208 PGM262199:PGM262208 PQI262199:PQI262208 QAE262199:QAE262208 QKA262199:QKA262208 QTW262199:QTW262208 RDS262199:RDS262208 RNO262199:RNO262208 RXK262199:RXK262208 SHG262199:SHG262208 SRC262199:SRC262208 TAY262199:TAY262208 TKU262199:TKU262208 TUQ262199:TUQ262208 UEM262199:UEM262208 UOI262199:UOI262208 UYE262199:UYE262208 VIA262199:VIA262208 VRW262199:VRW262208 WBS262199:WBS262208 WLO262199:WLO262208 WVK262199:WVK262208 C327735:C327744 IY327735:IY327744 SU327735:SU327744 ACQ327735:ACQ327744 AMM327735:AMM327744 AWI327735:AWI327744 BGE327735:BGE327744 BQA327735:BQA327744 BZW327735:BZW327744 CJS327735:CJS327744 CTO327735:CTO327744 DDK327735:DDK327744 DNG327735:DNG327744 DXC327735:DXC327744 EGY327735:EGY327744 EQU327735:EQU327744 FAQ327735:FAQ327744 FKM327735:FKM327744 FUI327735:FUI327744 GEE327735:GEE327744 GOA327735:GOA327744 GXW327735:GXW327744 HHS327735:HHS327744 HRO327735:HRO327744 IBK327735:IBK327744 ILG327735:ILG327744 IVC327735:IVC327744 JEY327735:JEY327744 JOU327735:JOU327744 JYQ327735:JYQ327744 KIM327735:KIM327744 KSI327735:KSI327744 LCE327735:LCE327744 LMA327735:LMA327744 LVW327735:LVW327744 MFS327735:MFS327744 MPO327735:MPO327744 MZK327735:MZK327744 NJG327735:NJG327744 NTC327735:NTC327744 OCY327735:OCY327744 OMU327735:OMU327744 OWQ327735:OWQ327744 PGM327735:PGM327744 PQI327735:PQI327744 QAE327735:QAE327744 QKA327735:QKA327744 QTW327735:QTW327744 RDS327735:RDS327744 RNO327735:RNO327744 RXK327735:RXK327744 SHG327735:SHG327744 SRC327735:SRC327744 TAY327735:TAY327744 TKU327735:TKU327744 TUQ327735:TUQ327744 UEM327735:UEM327744 UOI327735:UOI327744 UYE327735:UYE327744 VIA327735:VIA327744 VRW327735:VRW327744 WBS327735:WBS327744 WLO327735:WLO327744 WVK327735:WVK327744 C393271:C393280 IY393271:IY393280 SU393271:SU393280 ACQ393271:ACQ393280 AMM393271:AMM393280 AWI393271:AWI393280 BGE393271:BGE393280 BQA393271:BQA393280 BZW393271:BZW393280 CJS393271:CJS393280 CTO393271:CTO393280 DDK393271:DDK393280 DNG393271:DNG393280 DXC393271:DXC393280 EGY393271:EGY393280 EQU393271:EQU393280 FAQ393271:FAQ393280 FKM393271:FKM393280 FUI393271:FUI393280 GEE393271:GEE393280 GOA393271:GOA393280 GXW393271:GXW393280 HHS393271:HHS393280 HRO393271:HRO393280 IBK393271:IBK393280 ILG393271:ILG393280 IVC393271:IVC393280 JEY393271:JEY393280 JOU393271:JOU393280 JYQ393271:JYQ393280 KIM393271:KIM393280 KSI393271:KSI393280 LCE393271:LCE393280 LMA393271:LMA393280 LVW393271:LVW393280 MFS393271:MFS393280 MPO393271:MPO393280 MZK393271:MZK393280 NJG393271:NJG393280 NTC393271:NTC393280 OCY393271:OCY393280 OMU393271:OMU393280 OWQ393271:OWQ393280 PGM393271:PGM393280 PQI393271:PQI393280 QAE393271:QAE393280 QKA393271:QKA393280 QTW393271:QTW393280 RDS393271:RDS393280 RNO393271:RNO393280 RXK393271:RXK393280 SHG393271:SHG393280 SRC393271:SRC393280 TAY393271:TAY393280 TKU393271:TKU393280 TUQ393271:TUQ393280 UEM393271:UEM393280 UOI393271:UOI393280 UYE393271:UYE393280 VIA393271:VIA393280 VRW393271:VRW393280 WBS393271:WBS393280 WLO393271:WLO393280 WVK393271:WVK393280 C458807:C458816 IY458807:IY458816 SU458807:SU458816 ACQ458807:ACQ458816 AMM458807:AMM458816 AWI458807:AWI458816 BGE458807:BGE458816 BQA458807:BQA458816 BZW458807:BZW458816 CJS458807:CJS458816 CTO458807:CTO458816 DDK458807:DDK458816 DNG458807:DNG458816 DXC458807:DXC458816 EGY458807:EGY458816 EQU458807:EQU458816 FAQ458807:FAQ458816 FKM458807:FKM458816 FUI458807:FUI458816 GEE458807:GEE458816 GOA458807:GOA458816 GXW458807:GXW458816 HHS458807:HHS458816 HRO458807:HRO458816 IBK458807:IBK458816 ILG458807:ILG458816 IVC458807:IVC458816 JEY458807:JEY458816 JOU458807:JOU458816 JYQ458807:JYQ458816 KIM458807:KIM458816 KSI458807:KSI458816 LCE458807:LCE458816 LMA458807:LMA458816 LVW458807:LVW458816 MFS458807:MFS458816 MPO458807:MPO458816 MZK458807:MZK458816 NJG458807:NJG458816 NTC458807:NTC458816 OCY458807:OCY458816 OMU458807:OMU458816 OWQ458807:OWQ458816 PGM458807:PGM458816 PQI458807:PQI458816 QAE458807:QAE458816 QKA458807:QKA458816 QTW458807:QTW458816 RDS458807:RDS458816 RNO458807:RNO458816 RXK458807:RXK458816 SHG458807:SHG458816 SRC458807:SRC458816 TAY458807:TAY458816 TKU458807:TKU458816 TUQ458807:TUQ458816 UEM458807:UEM458816 UOI458807:UOI458816 UYE458807:UYE458816 VIA458807:VIA458816 VRW458807:VRW458816 WBS458807:WBS458816 WLO458807:WLO458816 WVK458807:WVK458816 C524343:C524352 IY524343:IY524352 SU524343:SU524352 ACQ524343:ACQ524352 AMM524343:AMM524352 AWI524343:AWI524352 BGE524343:BGE524352 BQA524343:BQA524352 BZW524343:BZW524352 CJS524343:CJS524352 CTO524343:CTO524352 DDK524343:DDK524352 DNG524343:DNG524352 DXC524343:DXC524352 EGY524343:EGY524352 EQU524343:EQU524352 FAQ524343:FAQ524352 FKM524343:FKM524352 FUI524343:FUI524352 GEE524343:GEE524352 GOA524343:GOA524352 GXW524343:GXW524352 HHS524343:HHS524352 HRO524343:HRO524352 IBK524343:IBK524352 ILG524343:ILG524352 IVC524343:IVC524352 JEY524343:JEY524352 JOU524343:JOU524352 JYQ524343:JYQ524352 KIM524343:KIM524352 KSI524343:KSI524352 LCE524343:LCE524352 LMA524343:LMA524352 LVW524343:LVW524352 MFS524343:MFS524352 MPO524343:MPO524352 MZK524343:MZK524352 NJG524343:NJG524352 NTC524343:NTC524352 OCY524343:OCY524352 OMU524343:OMU524352 OWQ524343:OWQ524352 PGM524343:PGM524352 PQI524343:PQI524352 QAE524343:QAE524352 QKA524343:QKA524352 QTW524343:QTW524352 RDS524343:RDS524352 RNO524343:RNO524352 RXK524343:RXK524352 SHG524343:SHG524352 SRC524343:SRC524352 TAY524343:TAY524352 TKU524343:TKU524352 TUQ524343:TUQ524352 UEM524343:UEM524352 UOI524343:UOI524352 UYE524343:UYE524352 VIA524343:VIA524352 VRW524343:VRW524352 WBS524343:WBS524352 WLO524343:WLO524352 WVK524343:WVK524352 C589879:C589888 IY589879:IY589888 SU589879:SU589888 ACQ589879:ACQ589888 AMM589879:AMM589888 AWI589879:AWI589888 BGE589879:BGE589888 BQA589879:BQA589888 BZW589879:BZW589888 CJS589879:CJS589888 CTO589879:CTO589888 DDK589879:DDK589888 DNG589879:DNG589888 DXC589879:DXC589888 EGY589879:EGY589888 EQU589879:EQU589888 FAQ589879:FAQ589888 FKM589879:FKM589888 FUI589879:FUI589888 GEE589879:GEE589888 GOA589879:GOA589888 GXW589879:GXW589888 HHS589879:HHS589888 HRO589879:HRO589888 IBK589879:IBK589888 ILG589879:ILG589888 IVC589879:IVC589888 JEY589879:JEY589888 JOU589879:JOU589888 JYQ589879:JYQ589888 KIM589879:KIM589888 KSI589879:KSI589888 LCE589879:LCE589888 LMA589879:LMA589888 LVW589879:LVW589888 MFS589879:MFS589888 MPO589879:MPO589888 MZK589879:MZK589888 NJG589879:NJG589888 NTC589879:NTC589888 OCY589879:OCY589888 OMU589879:OMU589888 OWQ589879:OWQ589888 PGM589879:PGM589888 PQI589879:PQI589888 QAE589879:QAE589888 QKA589879:QKA589888 QTW589879:QTW589888 RDS589879:RDS589888 RNO589879:RNO589888 RXK589879:RXK589888 SHG589879:SHG589888 SRC589879:SRC589888 TAY589879:TAY589888 TKU589879:TKU589888 TUQ589879:TUQ589888 UEM589879:UEM589888 UOI589879:UOI589888 UYE589879:UYE589888 VIA589879:VIA589888 VRW589879:VRW589888 WBS589879:WBS589888 WLO589879:WLO589888 WVK589879:WVK589888 C655415:C655424 IY655415:IY655424 SU655415:SU655424 ACQ655415:ACQ655424 AMM655415:AMM655424 AWI655415:AWI655424 BGE655415:BGE655424 BQA655415:BQA655424 BZW655415:BZW655424 CJS655415:CJS655424 CTO655415:CTO655424 DDK655415:DDK655424 DNG655415:DNG655424 DXC655415:DXC655424 EGY655415:EGY655424 EQU655415:EQU655424 FAQ655415:FAQ655424 FKM655415:FKM655424 FUI655415:FUI655424 GEE655415:GEE655424 GOA655415:GOA655424 GXW655415:GXW655424 HHS655415:HHS655424 HRO655415:HRO655424 IBK655415:IBK655424 ILG655415:ILG655424 IVC655415:IVC655424 JEY655415:JEY655424 JOU655415:JOU655424 JYQ655415:JYQ655424 KIM655415:KIM655424 KSI655415:KSI655424 LCE655415:LCE655424 LMA655415:LMA655424 LVW655415:LVW655424 MFS655415:MFS655424 MPO655415:MPO655424 MZK655415:MZK655424 NJG655415:NJG655424 NTC655415:NTC655424 OCY655415:OCY655424 OMU655415:OMU655424 OWQ655415:OWQ655424 PGM655415:PGM655424 PQI655415:PQI655424 QAE655415:QAE655424 QKA655415:QKA655424 QTW655415:QTW655424 RDS655415:RDS655424 RNO655415:RNO655424 RXK655415:RXK655424 SHG655415:SHG655424 SRC655415:SRC655424 TAY655415:TAY655424 TKU655415:TKU655424 TUQ655415:TUQ655424 UEM655415:UEM655424 UOI655415:UOI655424 UYE655415:UYE655424 VIA655415:VIA655424 VRW655415:VRW655424 WBS655415:WBS655424 WLO655415:WLO655424 WVK655415:WVK655424 C720951:C720960 IY720951:IY720960 SU720951:SU720960 ACQ720951:ACQ720960 AMM720951:AMM720960 AWI720951:AWI720960 BGE720951:BGE720960 BQA720951:BQA720960 BZW720951:BZW720960 CJS720951:CJS720960 CTO720951:CTO720960 DDK720951:DDK720960 DNG720951:DNG720960 DXC720951:DXC720960 EGY720951:EGY720960 EQU720951:EQU720960 FAQ720951:FAQ720960 FKM720951:FKM720960 FUI720951:FUI720960 GEE720951:GEE720960 GOA720951:GOA720960 GXW720951:GXW720960 HHS720951:HHS720960 HRO720951:HRO720960 IBK720951:IBK720960 ILG720951:ILG720960 IVC720951:IVC720960 JEY720951:JEY720960 JOU720951:JOU720960 JYQ720951:JYQ720960 KIM720951:KIM720960 KSI720951:KSI720960 LCE720951:LCE720960 LMA720951:LMA720960 LVW720951:LVW720960 MFS720951:MFS720960 MPO720951:MPO720960 MZK720951:MZK720960 NJG720951:NJG720960 NTC720951:NTC720960 OCY720951:OCY720960 OMU720951:OMU720960 OWQ720951:OWQ720960 PGM720951:PGM720960 PQI720951:PQI720960 QAE720951:QAE720960 QKA720951:QKA720960 QTW720951:QTW720960 RDS720951:RDS720960 RNO720951:RNO720960 RXK720951:RXK720960 SHG720951:SHG720960 SRC720951:SRC720960 TAY720951:TAY720960 TKU720951:TKU720960 TUQ720951:TUQ720960 UEM720951:UEM720960 UOI720951:UOI720960 UYE720951:UYE720960 VIA720951:VIA720960 VRW720951:VRW720960 WBS720951:WBS720960 WLO720951:WLO720960 WVK720951:WVK720960 C786487:C786496 IY786487:IY786496 SU786487:SU786496 ACQ786487:ACQ786496 AMM786487:AMM786496 AWI786487:AWI786496 BGE786487:BGE786496 BQA786487:BQA786496 BZW786487:BZW786496 CJS786487:CJS786496 CTO786487:CTO786496 DDK786487:DDK786496 DNG786487:DNG786496 DXC786487:DXC786496 EGY786487:EGY786496 EQU786487:EQU786496 FAQ786487:FAQ786496 FKM786487:FKM786496 FUI786487:FUI786496 GEE786487:GEE786496 GOA786487:GOA786496 GXW786487:GXW786496 HHS786487:HHS786496 HRO786487:HRO786496 IBK786487:IBK786496 ILG786487:ILG786496 IVC786487:IVC786496 JEY786487:JEY786496 JOU786487:JOU786496 JYQ786487:JYQ786496 KIM786487:KIM786496 KSI786487:KSI786496 LCE786487:LCE786496 LMA786487:LMA786496 LVW786487:LVW786496 MFS786487:MFS786496 MPO786487:MPO786496 MZK786487:MZK786496 NJG786487:NJG786496 NTC786487:NTC786496 OCY786487:OCY786496 OMU786487:OMU786496 OWQ786487:OWQ786496 PGM786487:PGM786496 PQI786487:PQI786496 QAE786487:QAE786496 QKA786487:QKA786496 QTW786487:QTW786496 RDS786487:RDS786496 RNO786487:RNO786496 RXK786487:RXK786496 SHG786487:SHG786496 SRC786487:SRC786496 TAY786487:TAY786496 TKU786487:TKU786496 TUQ786487:TUQ786496 UEM786487:UEM786496 UOI786487:UOI786496 UYE786487:UYE786496 VIA786487:VIA786496 VRW786487:VRW786496 WBS786487:WBS786496 WLO786487:WLO786496 WVK786487:WVK786496 C852023:C852032 IY852023:IY852032 SU852023:SU852032 ACQ852023:ACQ852032 AMM852023:AMM852032 AWI852023:AWI852032 BGE852023:BGE852032 BQA852023:BQA852032 BZW852023:BZW852032 CJS852023:CJS852032 CTO852023:CTO852032 DDK852023:DDK852032 DNG852023:DNG852032 DXC852023:DXC852032 EGY852023:EGY852032 EQU852023:EQU852032 FAQ852023:FAQ852032 FKM852023:FKM852032 FUI852023:FUI852032 GEE852023:GEE852032 GOA852023:GOA852032 GXW852023:GXW852032 HHS852023:HHS852032 HRO852023:HRO852032 IBK852023:IBK852032 ILG852023:ILG852032 IVC852023:IVC852032 JEY852023:JEY852032 JOU852023:JOU852032 JYQ852023:JYQ852032 KIM852023:KIM852032 KSI852023:KSI852032 LCE852023:LCE852032 LMA852023:LMA852032 LVW852023:LVW852032 MFS852023:MFS852032 MPO852023:MPO852032 MZK852023:MZK852032 NJG852023:NJG852032 NTC852023:NTC852032 OCY852023:OCY852032 OMU852023:OMU852032 OWQ852023:OWQ852032 PGM852023:PGM852032 PQI852023:PQI852032 QAE852023:QAE852032 QKA852023:QKA852032 QTW852023:QTW852032 RDS852023:RDS852032 RNO852023:RNO852032 RXK852023:RXK852032 SHG852023:SHG852032 SRC852023:SRC852032 TAY852023:TAY852032 TKU852023:TKU852032 TUQ852023:TUQ852032 UEM852023:UEM852032 UOI852023:UOI852032 UYE852023:UYE852032 VIA852023:VIA852032 VRW852023:VRW852032 WBS852023:WBS852032 WLO852023:WLO852032 WVK852023:WVK852032 C917559:C917568 IY917559:IY917568 SU917559:SU917568 ACQ917559:ACQ917568 AMM917559:AMM917568 AWI917559:AWI917568 BGE917559:BGE917568 BQA917559:BQA917568 BZW917559:BZW917568 CJS917559:CJS917568 CTO917559:CTO917568 DDK917559:DDK917568 DNG917559:DNG917568 DXC917559:DXC917568 EGY917559:EGY917568 EQU917559:EQU917568 FAQ917559:FAQ917568 FKM917559:FKM917568 FUI917559:FUI917568 GEE917559:GEE917568 GOA917559:GOA917568 GXW917559:GXW917568 HHS917559:HHS917568 HRO917559:HRO917568 IBK917559:IBK917568 ILG917559:ILG917568 IVC917559:IVC917568 JEY917559:JEY917568 JOU917559:JOU917568 JYQ917559:JYQ917568 KIM917559:KIM917568 KSI917559:KSI917568 LCE917559:LCE917568 LMA917559:LMA917568 LVW917559:LVW917568 MFS917559:MFS917568 MPO917559:MPO917568 MZK917559:MZK917568 NJG917559:NJG917568 NTC917559:NTC917568 OCY917559:OCY917568 OMU917559:OMU917568 OWQ917559:OWQ917568 PGM917559:PGM917568 PQI917559:PQI917568 QAE917559:QAE917568 QKA917559:QKA917568 QTW917559:QTW917568 RDS917559:RDS917568 RNO917559:RNO917568 RXK917559:RXK917568 SHG917559:SHG917568 SRC917559:SRC917568 TAY917559:TAY917568 TKU917559:TKU917568 TUQ917559:TUQ917568 UEM917559:UEM917568 UOI917559:UOI917568 UYE917559:UYE917568 VIA917559:VIA917568 VRW917559:VRW917568 WBS917559:WBS917568 WLO917559:WLO917568 WVK917559:WVK917568 C983095:C983104 IY983095:IY983104 SU983095:SU983104 ACQ983095:ACQ983104 AMM983095:AMM983104 AWI983095:AWI983104 BGE983095:BGE983104 BQA983095:BQA983104 BZW983095:BZW983104 CJS983095:CJS983104 CTO983095:CTO983104 DDK983095:DDK983104 DNG983095:DNG983104 DXC983095:DXC983104 EGY983095:EGY983104 EQU983095:EQU983104 FAQ983095:FAQ983104 FKM983095:FKM983104 FUI983095:FUI983104 GEE983095:GEE983104 GOA983095:GOA983104 GXW983095:GXW983104 HHS983095:HHS983104 HRO983095:HRO983104 IBK983095:IBK983104 ILG983095:ILG983104 IVC983095:IVC983104 JEY983095:JEY983104 JOU983095:JOU983104 JYQ983095:JYQ983104 KIM983095:KIM983104 KSI983095:KSI983104 LCE983095:LCE983104 LMA983095:LMA983104 LVW983095:LVW983104 MFS983095:MFS983104 MPO983095:MPO983104 MZK983095:MZK983104 NJG983095:NJG983104 NTC983095:NTC983104 OCY983095:OCY983104 OMU983095:OMU983104 OWQ983095:OWQ983104 PGM983095:PGM983104 PQI983095:PQI983104 QAE983095:QAE983104 QKA983095:QKA983104 QTW983095:QTW983104 RDS983095:RDS983104 RNO983095:RNO983104 RXK983095:RXK983104 SHG983095:SHG983104 SRC983095:SRC983104 TAY983095:TAY983104 TKU983095:TKU983104 TUQ983095:TUQ983104 UEM983095:UEM983104 UOI983095:UOI983104 UYE983095:UYE983104 VIA983095:VIA983104 VRW983095:VRW983104 WBS983095:WBS983104 WLO983095:WLO983104 WVK983095:WVK983104 C11:C17 IY11:IY17 SU11:SU17 ACQ11:ACQ17 AMM11:AMM17 AWI11:AWI17 BGE11:BGE17 BQA11:BQA17 BZW11:BZW17 CJS11:CJS17 CTO11:CTO17 DDK11:DDK17 DNG11:DNG17 DXC11:DXC17 EGY11:EGY17 EQU11:EQU17 FAQ11:FAQ17 FKM11:FKM17 FUI11:FUI17 GEE11:GEE17 GOA11:GOA17 GXW11:GXW17 HHS11:HHS17 HRO11:HRO17 IBK11:IBK17 ILG11:ILG17 IVC11:IVC17 JEY11:JEY17 JOU11:JOU17 JYQ11:JYQ17 KIM11:KIM17 KSI11:KSI17 LCE11:LCE17 LMA11:LMA17 LVW11:LVW17 MFS11:MFS17 MPO11:MPO17 MZK11:MZK17 NJG11:NJG17 NTC11:NTC17 OCY11:OCY17 OMU11:OMU17 OWQ11:OWQ17 PGM11:PGM17 PQI11:PQI17 QAE11:QAE17 QKA11:QKA17 QTW11:QTW17 RDS11:RDS17 RNO11:RNO17 RXK11:RXK17 SHG11:SHG17 SRC11:SRC17 TAY11:TAY17 TKU11:TKU17 TUQ11:TUQ17 UEM11:UEM17 UOI11:UOI17 UYE11:UYE17 VIA11:VIA17 VRW11:VRW17 WBS11:WBS17 WLO11:WLO17 WVK11:WVK17 C65531:C65537 IY65531:IY65537 SU65531:SU65537 ACQ65531:ACQ65537 AMM65531:AMM65537 AWI65531:AWI65537 BGE65531:BGE65537 BQA65531:BQA65537 BZW65531:BZW65537 CJS65531:CJS65537 CTO65531:CTO65537 DDK65531:DDK65537 DNG65531:DNG65537 DXC65531:DXC65537 EGY65531:EGY65537 EQU65531:EQU65537 FAQ65531:FAQ65537 FKM65531:FKM65537 FUI65531:FUI65537 GEE65531:GEE65537 GOA65531:GOA65537 GXW65531:GXW65537 HHS65531:HHS65537 HRO65531:HRO65537 IBK65531:IBK65537 ILG65531:ILG65537 IVC65531:IVC65537 JEY65531:JEY65537 JOU65531:JOU65537 JYQ65531:JYQ65537 KIM65531:KIM65537 KSI65531:KSI65537 LCE65531:LCE65537 LMA65531:LMA65537 LVW65531:LVW65537 MFS65531:MFS65537 MPO65531:MPO65537 MZK65531:MZK65537 NJG65531:NJG65537 NTC65531:NTC65537 OCY65531:OCY65537 OMU65531:OMU65537 OWQ65531:OWQ65537 PGM65531:PGM65537 PQI65531:PQI65537 QAE65531:QAE65537 QKA65531:QKA65537 QTW65531:QTW65537 RDS65531:RDS65537 RNO65531:RNO65537 RXK65531:RXK65537 SHG65531:SHG65537 SRC65531:SRC65537 TAY65531:TAY65537 TKU65531:TKU65537 TUQ65531:TUQ65537 UEM65531:UEM65537 UOI65531:UOI65537 UYE65531:UYE65537 VIA65531:VIA65537 VRW65531:VRW65537 WBS65531:WBS65537 WLO65531:WLO65537 WVK65531:WVK65537 C131067:C131073 IY131067:IY131073 SU131067:SU131073 ACQ131067:ACQ131073 AMM131067:AMM131073 AWI131067:AWI131073 BGE131067:BGE131073 BQA131067:BQA131073 BZW131067:BZW131073 CJS131067:CJS131073 CTO131067:CTO131073 DDK131067:DDK131073 DNG131067:DNG131073 DXC131067:DXC131073 EGY131067:EGY131073 EQU131067:EQU131073 FAQ131067:FAQ131073 FKM131067:FKM131073 FUI131067:FUI131073 GEE131067:GEE131073 GOA131067:GOA131073 GXW131067:GXW131073 HHS131067:HHS131073 HRO131067:HRO131073 IBK131067:IBK131073 ILG131067:ILG131073 IVC131067:IVC131073 JEY131067:JEY131073 JOU131067:JOU131073 JYQ131067:JYQ131073 KIM131067:KIM131073 KSI131067:KSI131073 LCE131067:LCE131073 LMA131067:LMA131073 LVW131067:LVW131073 MFS131067:MFS131073 MPO131067:MPO131073 MZK131067:MZK131073 NJG131067:NJG131073 NTC131067:NTC131073 OCY131067:OCY131073 OMU131067:OMU131073 OWQ131067:OWQ131073 PGM131067:PGM131073 PQI131067:PQI131073 QAE131067:QAE131073 QKA131067:QKA131073 QTW131067:QTW131073 RDS131067:RDS131073 RNO131067:RNO131073 RXK131067:RXK131073 SHG131067:SHG131073 SRC131067:SRC131073 TAY131067:TAY131073 TKU131067:TKU131073 TUQ131067:TUQ131073 UEM131067:UEM131073 UOI131067:UOI131073 UYE131067:UYE131073 VIA131067:VIA131073 VRW131067:VRW131073 WBS131067:WBS131073 WLO131067:WLO131073 WVK131067:WVK131073 C196603:C196609 IY196603:IY196609 SU196603:SU196609 ACQ196603:ACQ196609 AMM196603:AMM196609 AWI196603:AWI196609 BGE196603:BGE196609 BQA196603:BQA196609 BZW196603:BZW196609 CJS196603:CJS196609 CTO196603:CTO196609 DDK196603:DDK196609 DNG196603:DNG196609 DXC196603:DXC196609 EGY196603:EGY196609 EQU196603:EQU196609 FAQ196603:FAQ196609 FKM196603:FKM196609 FUI196603:FUI196609 GEE196603:GEE196609 GOA196603:GOA196609 GXW196603:GXW196609 HHS196603:HHS196609 HRO196603:HRO196609 IBK196603:IBK196609 ILG196603:ILG196609 IVC196603:IVC196609 JEY196603:JEY196609 JOU196603:JOU196609 JYQ196603:JYQ196609 KIM196603:KIM196609 KSI196603:KSI196609 LCE196603:LCE196609 LMA196603:LMA196609 LVW196603:LVW196609 MFS196603:MFS196609 MPO196603:MPO196609 MZK196603:MZK196609 NJG196603:NJG196609 NTC196603:NTC196609 OCY196603:OCY196609 OMU196603:OMU196609 OWQ196603:OWQ196609 PGM196603:PGM196609 PQI196603:PQI196609 QAE196603:QAE196609 QKA196603:QKA196609 QTW196603:QTW196609 RDS196603:RDS196609 RNO196603:RNO196609 RXK196603:RXK196609 SHG196603:SHG196609 SRC196603:SRC196609 TAY196603:TAY196609 TKU196603:TKU196609 TUQ196603:TUQ196609 UEM196603:UEM196609 UOI196603:UOI196609 UYE196603:UYE196609 VIA196603:VIA196609 VRW196603:VRW196609 WBS196603:WBS196609 WLO196603:WLO196609 WVK196603:WVK196609 C262139:C262145 IY262139:IY262145 SU262139:SU262145 ACQ262139:ACQ262145 AMM262139:AMM262145 AWI262139:AWI262145 BGE262139:BGE262145 BQA262139:BQA262145 BZW262139:BZW262145 CJS262139:CJS262145 CTO262139:CTO262145 DDK262139:DDK262145 DNG262139:DNG262145 DXC262139:DXC262145 EGY262139:EGY262145 EQU262139:EQU262145 FAQ262139:FAQ262145 FKM262139:FKM262145 FUI262139:FUI262145 GEE262139:GEE262145 GOA262139:GOA262145 GXW262139:GXW262145 HHS262139:HHS262145 HRO262139:HRO262145 IBK262139:IBK262145 ILG262139:ILG262145 IVC262139:IVC262145 JEY262139:JEY262145 JOU262139:JOU262145 JYQ262139:JYQ262145 KIM262139:KIM262145 KSI262139:KSI262145 LCE262139:LCE262145 LMA262139:LMA262145 LVW262139:LVW262145 MFS262139:MFS262145 MPO262139:MPO262145 MZK262139:MZK262145 NJG262139:NJG262145 NTC262139:NTC262145 OCY262139:OCY262145 OMU262139:OMU262145 OWQ262139:OWQ262145 PGM262139:PGM262145 PQI262139:PQI262145 QAE262139:QAE262145 QKA262139:QKA262145 QTW262139:QTW262145 RDS262139:RDS262145 RNO262139:RNO262145 RXK262139:RXK262145 SHG262139:SHG262145 SRC262139:SRC262145 TAY262139:TAY262145 TKU262139:TKU262145 TUQ262139:TUQ262145 UEM262139:UEM262145 UOI262139:UOI262145 UYE262139:UYE262145 VIA262139:VIA262145 VRW262139:VRW262145 WBS262139:WBS262145 WLO262139:WLO262145 WVK262139:WVK262145 C327675:C327681 IY327675:IY327681 SU327675:SU327681 ACQ327675:ACQ327681 AMM327675:AMM327681 AWI327675:AWI327681 BGE327675:BGE327681 BQA327675:BQA327681 BZW327675:BZW327681 CJS327675:CJS327681 CTO327675:CTO327681 DDK327675:DDK327681 DNG327675:DNG327681 DXC327675:DXC327681 EGY327675:EGY327681 EQU327675:EQU327681 FAQ327675:FAQ327681 FKM327675:FKM327681 FUI327675:FUI327681 GEE327675:GEE327681 GOA327675:GOA327681 GXW327675:GXW327681 HHS327675:HHS327681 HRO327675:HRO327681 IBK327675:IBK327681 ILG327675:ILG327681 IVC327675:IVC327681 JEY327675:JEY327681 JOU327675:JOU327681 JYQ327675:JYQ327681 KIM327675:KIM327681 KSI327675:KSI327681 LCE327675:LCE327681 LMA327675:LMA327681 LVW327675:LVW327681 MFS327675:MFS327681 MPO327675:MPO327681 MZK327675:MZK327681 NJG327675:NJG327681 NTC327675:NTC327681 OCY327675:OCY327681 OMU327675:OMU327681 OWQ327675:OWQ327681 PGM327675:PGM327681 PQI327675:PQI327681 QAE327675:QAE327681 QKA327675:QKA327681 QTW327675:QTW327681 RDS327675:RDS327681 RNO327675:RNO327681 RXK327675:RXK327681 SHG327675:SHG327681 SRC327675:SRC327681 TAY327675:TAY327681 TKU327675:TKU327681 TUQ327675:TUQ327681 UEM327675:UEM327681 UOI327675:UOI327681 UYE327675:UYE327681 VIA327675:VIA327681 VRW327675:VRW327681 WBS327675:WBS327681 WLO327675:WLO327681 WVK327675:WVK327681 C393211:C393217 IY393211:IY393217 SU393211:SU393217 ACQ393211:ACQ393217 AMM393211:AMM393217 AWI393211:AWI393217 BGE393211:BGE393217 BQA393211:BQA393217 BZW393211:BZW393217 CJS393211:CJS393217 CTO393211:CTO393217 DDK393211:DDK393217 DNG393211:DNG393217 DXC393211:DXC393217 EGY393211:EGY393217 EQU393211:EQU393217 FAQ393211:FAQ393217 FKM393211:FKM393217 FUI393211:FUI393217 GEE393211:GEE393217 GOA393211:GOA393217 GXW393211:GXW393217 HHS393211:HHS393217 HRO393211:HRO393217 IBK393211:IBK393217 ILG393211:ILG393217 IVC393211:IVC393217 JEY393211:JEY393217 JOU393211:JOU393217 JYQ393211:JYQ393217 KIM393211:KIM393217 KSI393211:KSI393217 LCE393211:LCE393217 LMA393211:LMA393217 LVW393211:LVW393217 MFS393211:MFS393217 MPO393211:MPO393217 MZK393211:MZK393217 NJG393211:NJG393217 NTC393211:NTC393217 OCY393211:OCY393217 OMU393211:OMU393217 OWQ393211:OWQ393217 PGM393211:PGM393217 PQI393211:PQI393217 QAE393211:QAE393217 QKA393211:QKA393217 QTW393211:QTW393217 RDS393211:RDS393217 RNO393211:RNO393217 RXK393211:RXK393217 SHG393211:SHG393217 SRC393211:SRC393217 TAY393211:TAY393217 TKU393211:TKU393217 TUQ393211:TUQ393217 UEM393211:UEM393217 UOI393211:UOI393217 UYE393211:UYE393217 VIA393211:VIA393217 VRW393211:VRW393217 WBS393211:WBS393217 WLO393211:WLO393217 WVK393211:WVK393217 C458747:C458753 IY458747:IY458753 SU458747:SU458753 ACQ458747:ACQ458753 AMM458747:AMM458753 AWI458747:AWI458753 BGE458747:BGE458753 BQA458747:BQA458753 BZW458747:BZW458753 CJS458747:CJS458753 CTO458747:CTO458753 DDK458747:DDK458753 DNG458747:DNG458753 DXC458747:DXC458753 EGY458747:EGY458753 EQU458747:EQU458753 FAQ458747:FAQ458753 FKM458747:FKM458753 FUI458747:FUI458753 GEE458747:GEE458753 GOA458747:GOA458753 GXW458747:GXW458753 HHS458747:HHS458753 HRO458747:HRO458753 IBK458747:IBK458753 ILG458747:ILG458753 IVC458747:IVC458753 JEY458747:JEY458753 JOU458747:JOU458753 JYQ458747:JYQ458753 KIM458747:KIM458753 KSI458747:KSI458753 LCE458747:LCE458753 LMA458747:LMA458753 LVW458747:LVW458753 MFS458747:MFS458753 MPO458747:MPO458753 MZK458747:MZK458753 NJG458747:NJG458753 NTC458747:NTC458753 OCY458747:OCY458753 OMU458747:OMU458753 OWQ458747:OWQ458753 PGM458747:PGM458753 PQI458747:PQI458753 QAE458747:QAE458753 QKA458747:QKA458753 QTW458747:QTW458753 RDS458747:RDS458753 RNO458747:RNO458753 RXK458747:RXK458753 SHG458747:SHG458753 SRC458747:SRC458753 TAY458747:TAY458753 TKU458747:TKU458753 TUQ458747:TUQ458753 UEM458747:UEM458753 UOI458747:UOI458753 UYE458747:UYE458753 VIA458747:VIA458753 VRW458747:VRW458753 WBS458747:WBS458753 WLO458747:WLO458753 WVK458747:WVK458753 C524283:C524289 IY524283:IY524289 SU524283:SU524289 ACQ524283:ACQ524289 AMM524283:AMM524289 AWI524283:AWI524289 BGE524283:BGE524289 BQA524283:BQA524289 BZW524283:BZW524289 CJS524283:CJS524289 CTO524283:CTO524289 DDK524283:DDK524289 DNG524283:DNG524289 DXC524283:DXC524289 EGY524283:EGY524289 EQU524283:EQU524289 FAQ524283:FAQ524289 FKM524283:FKM524289 FUI524283:FUI524289 GEE524283:GEE524289 GOA524283:GOA524289 GXW524283:GXW524289 HHS524283:HHS524289 HRO524283:HRO524289 IBK524283:IBK524289 ILG524283:ILG524289 IVC524283:IVC524289 JEY524283:JEY524289 JOU524283:JOU524289 JYQ524283:JYQ524289 KIM524283:KIM524289 KSI524283:KSI524289 LCE524283:LCE524289 LMA524283:LMA524289 LVW524283:LVW524289 MFS524283:MFS524289 MPO524283:MPO524289 MZK524283:MZK524289 NJG524283:NJG524289 NTC524283:NTC524289 OCY524283:OCY524289 OMU524283:OMU524289 OWQ524283:OWQ524289 PGM524283:PGM524289 PQI524283:PQI524289 QAE524283:QAE524289 QKA524283:QKA524289 QTW524283:QTW524289 RDS524283:RDS524289 RNO524283:RNO524289 RXK524283:RXK524289 SHG524283:SHG524289 SRC524283:SRC524289 TAY524283:TAY524289 TKU524283:TKU524289 TUQ524283:TUQ524289 UEM524283:UEM524289 UOI524283:UOI524289 UYE524283:UYE524289 VIA524283:VIA524289 VRW524283:VRW524289 WBS524283:WBS524289 WLO524283:WLO524289 WVK524283:WVK524289 C589819:C589825 IY589819:IY589825 SU589819:SU589825 ACQ589819:ACQ589825 AMM589819:AMM589825 AWI589819:AWI589825 BGE589819:BGE589825 BQA589819:BQA589825 BZW589819:BZW589825 CJS589819:CJS589825 CTO589819:CTO589825 DDK589819:DDK589825 DNG589819:DNG589825 DXC589819:DXC589825 EGY589819:EGY589825 EQU589819:EQU589825 FAQ589819:FAQ589825 FKM589819:FKM589825 FUI589819:FUI589825 GEE589819:GEE589825 GOA589819:GOA589825 GXW589819:GXW589825 HHS589819:HHS589825 HRO589819:HRO589825 IBK589819:IBK589825 ILG589819:ILG589825 IVC589819:IVC589825 JEY589819:JEY589825 JOU589819:JOU589825 JYQ589819:JYQ589825 KIM589819:KIM589825 KSI589819:KSI589825 LCE589819:LCE589825 LMA589819:LMA589825 LVW589819:LVW589825 MFS589819:MFS589825 MPO589819:MPO589825 MZK589819:MZK589825 NJG589819:NJG589825 NTC589819:NTC589825 OCY589819:OCY589825 OMU589819:OMU589825 OWQ589819:OWQ589825 PGM589819:PGM589825 PQI589819:PQI589825 QAE589819:QAE589825 QKA589819:QKA589825 QTW589819:QTW589825 RDS589819:RDS589825 RNO589819:RNO589825 RXK589819:RXK589825 SHG589819:SHG589825 SRC589819:SRC589825 TAY589819:TAY589825 TKU589819:TKU589825 TUQ589819:TUQ589825 UEM589819:UEM589825 UOI589819:UOI589825 UYE589819:UYE589825 VIA589819:VIA589825 VRW589819:VRW589825 WBS589819:WBS589825 WLO589819:WLO589825 WVK589819:WVK589825 C655355:C655361 IY655355:IY655361 SU655355:SU655361 ACQ655355:ACQ655361 AMM655355:AMM655361 AWI655355:AWI655361 BGE655355:BGE655361 BQA655355:BQA655361 BZW655355:BZW655361 CJS655355:CJS655361 CTO655355:CTO655361 DDK655355:DDK655361 DNG655355:DNG655361 DXC655355:DXC655361 EGY655355:EGY655361 EQU655355:EQU655361 FAQ655355:FAQ655361 FKM655355:FKM655361 FUI655355:FUI655361 GEE655355:GEE655361 GOA655355:GOA655361 GXW655355:GXW655361 HHS655355:HHS655361 HRO655355:HRO655361 IBK655355:IBK655361 ILG655355:ILG655361 IVC655355:IVC655361 JEY655355:JEY655361 JOU655355:JOU655361 JYQ655355:JYQ655361 KIM655355:KIM655361 KSI655355:KSI655361 LCE655355:LCE655361 LMA655355:LMA655361 LVW655355:LVW655361 MFS655355:MFS655361 MPO655355:MPO655361 MZK655355:MZK655361 NJG655355:NJG655361 NTC655355:NTC655361 OCY655355:OCY655361 OMU655355:OMU655361 OWQ655355:OWQ655361 PGM655355:PGM655361 PQI655355:PQI655361 QAE655355:QAE655361 QKA655355:QKA655361 QTW655355:QTW655361 RDS655355:RDS655361 RNO655355:RNO655361 RXK655355:RXK655361 SHG655355:SHG655361 SRC655355:SRC655361 TAY655355:TAY655361 TKU655355:TKU655361 TUQ655355:TUQ655361 UEM655355:UEM655361 UOI655355:UOI655361 UYE655355:UYE655361 VIA655355:VIA655361 VRW655355:VRW655361 WBS655355:WBS655361 WLO655355:WLO655361 WVK655355:WVK655361 C720891:C720897 IY720891:IY720897 SU720891:SU720897 ACQ720891:ACQ720897 AMM720891:AMM720897 AWI720891:AWI720897 BGE720891:BGE720897 BQA720891:BQA720897 BZW720891:BZW720897 CJS720891:CJS720897 CTO720891:CTO720897 DDK720891:DDK720897 DNG720891:DNG720897 DXC720891:DXC720897 EGY720891:EGY720897 EQU720891:EQU720897 FAQ720891:FAQ720897 FKM720891:FKM720897 FUI720891:FUI720897 GEE720891:GEE720897 GOA720891:GOA720897 GXW720891:GXW720897 HHS720891:HHS720897 HRO720891:HRO720897 IBK720891:IBK720897 ILG720891:ILG720897 IVC720891:IVC720897 JEY720891:JEY720897 JOU720891:JOU720897 JYQ720891:JYQ720897 KIM720891:KIM720897 KSI720891:KSI720897 LCE720891:LCE720897 LMA720891:LMA720897 LVW720891:LVW720897 MFS720891:MFS720897 MPO720891:MPO720897 MZK720891:MZK720897 NJG720891:NJG720897 NTC720891:NTC720897 OCY720891:OCY720897 OMU720891:OMU720897 OWQ720891:OWQ720897 PGM720891:PGM720897 PQI720891:PQI720897 QAE720891:QAE720897 QKA720891:QKA720897 QTW720891:QTW720897 RDS720891:RDS720897 RNO720891:RNO720897 RXK720891:RXK720897 SHG720891:SHG720897 SRC720891:SRC720897 TAY720891:TAY720897 TKU720891:TKU720897 TUQ720891:TUQ720897 UEM720891:UEM720897 UOI720891:UOI720897 UYE720891:UYE720897 VIA720891:VIA720897 VRW720891:VRW720897 WBS720891:WBS720897 WLO720891:WLO720897 WVK720891:WVK720897 C786427:C786433 IY786427:IY786433 SU786427:SU786433 ACQ786427:ACQ786433 AMM786427:AMM786433 AWI786427:AWI786433 BGE786427:BGE786433 BQA786427:BQA786433 BZW786427:BZW786433 CJS786427:CJS786433 CTO786427:CTO786433 DDK786427:DDK786433 DNG786427:DNG786433 DXC786427:DXC786433 EGY786427:EGY786433 EQU786427:EQU786433 FAQ786427:FAQ786433 FKM786427:FKM786433 FUI786427:FUI786433 GEE786427:GEE786433 GOA786427:GOA786433 GXW786427:GXW786433 HHS786427:HHS786433 HRO786427:HRO786433 IBK786427:IBK786433 ILG786427:ILG786433 IVC786427:IVC786433 JEY786427:JEY786433 JOU786427:JOU786433 JYQ786427:JYQ786433 KIM786427:KIM786433 KSI786427:KSI786433 LCE786427:LCE786433 LMA786427:LMA786433 LVW786427:LVW786433 MFS786427:MFS786433 MPO786427:MPO786433 MZK786427:MZK786433 NJG786427:NJG786433 NTC786427:NTC786433 OCY786427:OCY786433 OMU786427:OMU786433 OWQ786427:OWQ786433 PGM786427:PGM786433 PQI786427:PQI786433 QAE786427:QAE786433 QKA786427:QKA786433 QTW786427:QTW786433 RDS786427:RDS786433 RNO786427:RNO786433 RXK786427:RXK786433 SHG786427:SHG786433 SRC786427:SRC786433 TAY786427:TAY786433 TKU786427:TKU786433 TUQ786427:TUQ786433 UEM786427:UEM786433 UOI786427:UOI786433 UYE786427:UYE786433 VIA786427:VIA786433 VRW786427:VRW786433 WBS786427:WBS786433 WLO786427:WLO786433 WVK786427:WVK786433 C851963:C851969 IY851963:IY851969 SU851963:SU851969 ACQ851963:ACQ851969 AMM851963:AMM851969 AWI851963:AWI851969 BGE851963:BGE851969 BQA851963:BQA851969 BZW851963:BZW851969 CJS851963:CJS851969 CTO851963:CTO851969 DDK851963:DDK851969 DNG851963:DNG851969 DXC851963:DXC851969 EGY851963:EGY851969 EQU851963:EQU851969 FAQ851963:FAQ851969 FKM851963:FKM851969 FUI851963:FUI851969 GEE851963:GEE851969 GOA851963:GOA851969 GXW851963:GXW851969 HHS851963:HHS851969 HRO851963:HRO851969 IBK851963:IBK851969 ILG851963:ILG851969 IVC851963:IVC851969 JEY851963:JEY851969 JOU851963:JOU851969 JYQ851963:JYQ851969 KIM851963:KIM851969 KSI851963:KSI851969 LCE851963:LCE851969 LMA851963:LMA851969 LVW851963:LVW851969 MFS851963:MFS851969 MPO851963:MPO851969 MZK851963:MZK851969 NJG851963:NJG851969 NTC851963:NTC851969 OCY851963:OCY851969 OMU851963:OMU851969 OWQ851963:OWQ851969 PGM851963:PGM851969 PQI851963:PQI851969 QAE851963:QAE851969 QKA851963:QKA851969 QTW851963:QTW851969 RDS851963:RDS851969 RNO851963:RNO851969 RXK851963:RXK851969 SHG851963:SHG851969 SRC851963:SRC851969 TAY851963:TAY851969 TKU851963:TKU851969 TUQ851963:TUQ851969 UEM851963:UEM851969 UOI851963:UOI851969 UYE851963:UYE851969 VIA851963:VIA851969 VRW851963:VRW851969 WBS851963:WBS851969 WLO851963:WLO851969 WVK851963:WVK851969 C917499:C917505 IY917499:IY917505 SU917499:SU917505 ACQ917499:ACQ917505 AMM917499:AMM917505 AWI917499:AWI917505 BGE917499:BGE917505 BQA917499:BQA917505 BZW917499:BZW917505 CJS917499:CJS917505 CTO917499:CTO917505 DDK917499:DDK917505 DNG917499:DNG917505 DXC917499:DXC917505 EGY917499:EGY917505 EQU917499:EQU917505 FAQ917499:FAQ917505 FKM917499:FKM917505 FUI917499:FUI917505 GEE917499:GEE917505 GOA917499:GOA917505 GXW917499:GXW917505 HHS917499:HHS917505 HRO917499:HRO917505 IBK917499:IBK917505 ILG917499:ILG917505 IVC917499:IVC917505 JEY917499:JEY917505 JOU917499:JOU917505 JYQ917499:JYQ917505 KIM917499:KIM917505 KSI917499:KSI917505 LCE917499:LCE917505 LMA917499:LMA917505 LVW917499:LVW917505 MFS917499:MFS917505 MPO917499:MPO917505 MZK917499:MZK917505 NJG917499:NJG917505 NTC917499:NTC917505 OCY917499:OCY917505 OMU917499:OMU917505 OWQ917499:OWQ917505 PGM917499:PGM917505 PQI917499:PQI917505 QAE917499:QAE917505 QKA917499:QKA917505 QTW917499:QTW917505 RDS917499:RDS917505 RNO917499:RNO917505 RXK917499:RXK917505 SHG917499:SHG917505 SRC917499:SRC917505 TAY917499:TAY917505 TKU917499:TKU917505 TUQ917499:TUQ917505 UEM917499:UEM917505 UOI917499:UOI917505 UYE917499:UYE917505 VIA917499:VIA917505 VRW917499:VRW917505 WBS917499:WBS917505 WLO917499:WLO917505 WVK917499:WVK917505 C983035:C983041 IY983035:IY983041 SU983035:SU983041 ACQ983035:ACQ983041 AMM983035:AMM983041 AWI983035:AWI983041 BGE983035:BGE983041 BQA983035:BQA983041 BZW983035:BZW983041 CJS983035:CJS983041 CTO983035:CTO983041 DDK983035:DDK983041 DNG983035:DNG983041 DXC983035:DXC983041 EGY983035:EGY983041 EQU983035:EQU983041 FAQ983035:FAQ983041 FKM983035:FKM983041 FUI983035:FUI983041 GEE983035:GEE983041 GOA983035:GOA983041 GXW983035:GXW983041 HHS983035:HHS983041 HRO983035:HRO983041 IBK983035:IBK983041 ILG983035:ILG983041 IVC983035:IVC983041 JEY983035:JEY983041 JOU983035:JOU983041 JYQ983035:JYQ983041 KIM983035:KIM983041 KSI983035:KSI983041 LCE983035:LCE983041 LMA983035:LMA983041 LVW983035:LVW983041 MFS983035:MFS983041 MPO983035:MPO983041 MZK983035:MZK983041 NJG983035:NJG983041 NTC983035:NTC983041 OCY983035:OCY983041 OMU983035:OMU983041 OWQ983035:OWQ983041 PGM983035:PGM983041 PQI983035:PQI983041 QAE983035:QAE983041 QKA983035:QKA983041 QTW983035:QTW983041 RDS983035:RDS983041 RNO983035:RNO983041 RXK983035:RXK983041 SHG983035:SHG983041 SRC983035:SRC983041 TAY983035:TAY983041 TKU983035:TKU983041 TUQ983035:TUQ983041 UEM983035:UEM983041 UOI983035:UOI983041 UYE983035:UYE983041 VIA983035:VIA983041 VRW983035:VRW983041 WBS983035:WBS983041 WLO983035:WLO983041 WVK983035:WVK983041 C42:C59 IY42:IY59 SU42:SU59 ACQ42:ACQ59 AMM42:AMM59 AWI42:AWI59 BGE42:BGE59 BQA42:BQA59 BZW42:BZW59 CJS42:CJS59 CTO42:CTO59 DDK42:DDK59 DNG42:DNG59 DXC42:DXC59 EGY42:EGY59 EQU42:EQU59 FAQ42:FAQ59 FKM42:FKM59 FUI42:FUI59 GEE42:GEE59 GOA42:GOA59 GXW42:GXW59 HHS42:HHS59 HRO42:HRO59 IBK42:IBK59 ILG42:ILG59 IVC42:IVC59 JEY42:JEY59 JOU42:JOU59 JYQ42:JYQ59 KIM42:KIM59 KSI42:KSI59 LCE42:LCE59 LMA42:LMA59 LVW42:LVW59 MFS42:MFS59 MPO42:MPO59 MZK42:MZK59 NJG42:NJG59 NTC42:NTC59 OCY42:OCY59 OMU42:OMU59 OWQ42:OWQ59 PGM42:PGM59 PQI42:PQI59 QAE42:QAE59 QKA42:QKA59 QTW42:QTW59 RDS42:RDS59 RNO42:RNO59 RXK42:RXK59 SHG42:SHG59 SRC42:SRC59 TAY42:TAY59 TKU42:TKU59 TUQ42:TUQ59 UEM42:UEM59 UOI42:UOI59 UYE42:UYE59 VIA42:VIA59 VRW42:VRW59 WBS42:WBS59 WLO42:WLO59 WVK42:WVK59 C65559:C65576 IY65559:IY65576 SU65559:SU65576 ACQ65559:ACQ65576 AMM65559:AMM65576 AWI65559:AWI65576 BGE65559:BGE65576 BQA65559:BQA65576 BZW65559:BZW65576 CJS65559:CJS65576 CTO65559:CTO65576 DDK65559:DDK65576 DNG65559:DNG65576 DXC65559:DXC65576 EGY65559:EGY65576 EQU65559:EQU65576 FAQ65559:FAQ65576 FKM65559:FKM65576 FUI65559:FUI65576 GEE65559:GEE65576 GOA65559:GOA65576 GXW65559:GXW65576 HHS65559:HHS65576 HRO65559:HRO65576 IBK65559:IBK65576 ILG65559:ILG65576 IVC65559:IVC65576 JEY65559:JEY65576 JOU65559:JOU65576 JYQ65559:JYQ65576 KIM65559:KIM65576 KSI65559:KSI65576 LCE65559:LCE65576 LMA65559:LMA65576 LVW65559:LVW65576 MFS65559:MFS65576 MPO65559:MPO65576 MZK65559:MZK65576 NJG65559:NJG65576 NTC65559:NTC65576 OCY65559:OCY65576 OMU65559:OMU65576 OWQ65559:OWQ65576 PGM65559:PGM65576 PQI65559:PQI65576 QAE65559:QAE65576 QKA65559:QKA65576 QTW65559:QTW65576 RDS65559:RDS65576 RNO65559:RNO65576 RXK65559:RXK65576 SHG65559:SHG65576 SRC65559:SRC65576 TAY65559:TAY65576 TKU65559:TKU65576 TUQ65559:TUQ65576 UEM65559:UEM65576 UOI65559:UOI65576 UYE65559:UYE65576 VIA65559:VIA65576 VRW65559:VRW65576 WBS65559:WBS65576 WLO65559:WLO65576 WVK65559:WVK65576 C131095:C131112 IY131095:IY131112 SU131095:SU131112 ACQ131095:ACQ131112 AMM131095:AMM131112 AWI131095:AWI131112 BGE131095:BGE131112 BQA131095:BQA131112 BZW131095:BZW131112 CJS131095:CJS131112 CTO131095:CTO131112 DDK131095:DDK131112 DNG131095:DNG131112 DXC131095:DXC131112 EGY131095:EGY131112 EQU131095:EQU131112 FAQ131095:FAQ131112 FKM131095:FKM131112 FUI131095:FUI131112 GEE131095:GEE131112 GOA131095:GOA131112 GXW131095:GXW131112 HHS131095:HHS131112 HRO131095:HRO131112 IBK131095:IBK131112 ILG131095:ILG131112 IVC131095:IVC131112 JEY131095:JEY131112 JOU131095:JOU131112 JYQ131095:JYQ131112 KIM131095:KIM131112 KSI131095:KSI131112 LCE131095:LCE131112 LMA131095:LMA131112 LVW131095:LVW131112 MFS131095:MFS131112 MPO131095:MPO131112 MZK131095:MZK131112 NJG131095:NJG131112 NTC131095:NTC131112 OCY131095:OCY131112 OMU131095:OMU131112 OWQ131095:OWQ131112 PGM131095:PGM131112 PQI131095:PQI131112 QAE131095:QAE131112 QKA131095:QKA131112 QTW131095:QTW131112 RDS131095:RDS131112 RNO131095:RNO131112 RXK131095:RXK131112 SHG131095:SHG131112 SRC131095:SRC131112 TAY131095:TAY131112 TKU131095:TKU131112 TUQ131095:TUQ131112 UEM131095:UEM131112 UOI131095:UOI131112 UYE131095:UYE131112 VIA131095:VIA131112 VRW131095:VRW131112 WBS131095:WBS131112 WLO131095:WLO131112 WVK131095:WVK131112 C196631:C196648 IY196631:IY196648 SU196631:SU196648 ACQ196631:ACQ196648 AMM196631:AMM196648 AWI196631:AWI196648 BGE196631:BGE196648 BQA196631:BQA196648 BZW196631:BZW196648 CJS196631:CJS196648 CTO196631:CTO196648 DDK196631:DDK196648 DNG196631:DNG196648 DXC196631:DXC196648 EGY196631:EGY196648 EQU196631:EQU196648 FAQ196631:FAQ196648 FKM196631:FKM196648 FUI196631:FUI196648 GEE196631:GEE196648 GOA196631:GOA196648 GXW196631:GXW196648 HHS196631:HHS196648 HRO196631:HRO196648 IBK196631:IBK196648 ILG196631:ILG196648 IVC196631:IVC196648 JEY196631:JEY196648 JOU196631:JOU196648 JYQ196631:JYQ196648 KIM196631:KIM196648 KSI196631:KSI196648 LCE196631:LCE196648 LMA196631:LMA196648 LVW196631:LVW196648 MFS196631:MFS196648 MPO196631:MPO196648 MZK196631:MZK196648 NJG196631:NJG196648 NTC196631:NTC196648 OCY196631:OCY196648 OMU196631:OMU196648 OWQ196631:OWQ196648 PGM196631:PGM196648 PQI196631:PQI196648 QAE196631:QAE196648 QKA196631:QKA196648 QTW196631:QTW196648 RDS196631:RDS196648 RNO196631:RNO196648 RXK196631:RXK196648 SHG196631:SHG196648 SRC196631:SRC196648 TAY196631:TAY196648 TKU196631:TKU196648 TUQ196631:TUQ196648 UEM196631:UEM196648 UOI196631:UOI196648 UYE196631:UYE196648 VIA196631:VIA196648 VRW196631:VRW196648 WBS196631:WBS196648 WLO196631:WLO196648 WVK196631:WVK196648 C262167:C262184 IY262167:IY262184 SU262167:SU262184 ACQ262167:ACQ262184 AMM262167:AMM262184 AWI262167:AWI262184 BGE262167:BGE262184 BQA262167:BQA262184 BZW262167:BZW262184 CJS262167:CJS262184 CTO262167:CTO262184 DDK262167:DDK262184 DNG262167:DNG262184 DXC262167:DXC262184 EGY262167:EGY262184 EQU262167:EQU262184 FAQ262167:FAQ262184 FKM262167:FKM262184 FUI262167:FUI262184 GEE262167:GEE262184 GOA262167:GOA262184 GXW262167:GXW262184 HHS262167:HHS262184 HRO262167:HRO262184 IBK262167:IBK262184 ILG262167:ILG262184 IVC262167:IVC262184 JEY262167:JEY262184 JOU262167:JOU262184 JYQ262167:JYQ262184 KIM262167:KIM262184 KSI262167:KSI262184 LCE262167:LCE262184 LMA262167:LMA262184 LVW262167:LVW262184 MFS262167:MFS262184 MPO262167:MPO262184 MZK262167:MZK262184 NJG262167:NJG262184 NTC262167:NTC262184 OCY262167:OCY262184 OMU262167:OMU262184 OWQ262167:OWQ262184 PGM262167:PGM262184 PQI262167:PQI262184 QAE262167:QAE262184 QKA262167:QKA262184 QTW262167:QTW262184 RDS262167:RDS262184 RNO262167:RNO262184 RXK262167:RXK262184 SHG262167:SHG262184 SRC262167:SRC262184 TAY262167:TAY262184 TKU262167:TKU262184 TUQ262167:TUQ262184 UEM262167:UEM262184 UOI262167:UOI262184 UYE262167:UYE262184 VIA262167:VIA262184 VRW262167:VRW262184 WBS262167:WBS262184 WLO262167:WLO262184 WVK262167:WVK262184 C327703:C327720 IY327703:IY327720 SU327703:SU327720 ACQ327703:ACQ327720 AMM327703:AMM327720 AWI327703:AWI327720 BGE327703:BGE327720 BQA327703:BQA327720 BZW327703:BZW327720 CJS327703:CJS327720 CTO327703:CTO327720 DDK327703:DDK327720 DNG327703:DNG327720 DXC327703:DXC327720 EGY327703:EGY327720 EQU327703:EQU327720 FAQ327703:FAQ327720 FKM327703:FKM327720 FUI327703:FUI327720 GEE327703:GEE327720 GOA327703:GOA327720 GXW327703:GXW327720 HHS327703:HHS327720 HRO327703:HRO327720 IBK327703:IBK327720 ILG327703:ILG327720 IVC327703:IVC327720 JEY327703:JEY327720 JOU327703:JOU327720 JYQ327703:JYQ327720 KIM327703:KIM327720 KSI327703:KSI327720 LCE327703:LCE327720 LMA327703:LMA327720 LVW327703:LVW327720 MFS327703:MFS327720 MPO327703:MPO327720 MZK327703:MZK327720 NJG327703:NJG327720 NTC327703:NTC327720 OCY327703:OCY327720 OMU327703:OMU327720 OWQ327703:OWQ327720 PGM327703:PGM327720 PQI327703:PQI327720 QAE327703:QAE327720 QKA327703:QKA327720 QTW327703:QTW327720 RDS327703:RDS327720 RNO327703:RNO327720 RXK327703:RXK327720 SHG327703:SHG327720 SRC327703:SRC327720 TAY327703:TAY327720 TKU327703:TKU327720 TUQ327703:TUQ327720 UEM327703:UEM327720 UOI327703:UOI327720 UYE327703:UYE327720 VIA327703:VIA327720 VRW327703:VRW327720 WBS327703:WBS327720 WLO327703:WLO327720 WVK327703:WVK327720 C393239:C393256 IY393239:IY393256 SU393239:SU393256 ACQ393239:ACQ393256 AMM393239:AMM393256 AWI393239:AWI393256 BGE393239:BGE393256 BQA393239:BQA393256 BZW393239:BZW393256 CJS393239:CJS393256 CTO393239:CTO393256 DDK393239:DDK393256 DNG393239:DNG393256 DXC393239:DXC393256 EGY393239:EGY393256 EQU393239:EQU393256 FAQ393239:FAQ393256 FKM393239:FKM393256 FUI393239:FUI393256 GEE393239:GEE393256 GOA393239:GOA393256 GXW393239:GXW393256 HHS393239:HHS393256 HRO393239:HRO393256 IBK393239:IBK393256 ILG393239:ILG393256 IVC393239:IVC393256 JEY393239:JEY393256 JOU393239:JOU393256 JYQ393239:JYQ393256 KIM393239:KIM393256 KSI393239:KSI393256 LCE393239:LCE393256 LMA393239:LMA393256 LVW393239:LVW393256 MFS393239:MFS393256 MPO393239:MPO393256 MZK393239:MZK393256 NJG393239:NJG393256 NTC393239:NTC393256 OCY393239:OCY393256 OMU393239:OMU393256 OWQ393239:OWQ393256 PGM393239:PGM393256 PQI393239:PQI393256 QAE393239:QAE393256 QKA393239:QKA393256 QTW393239:QTW393256 RDS393239:RDS393256 RNO393239:RNO393256 RXK393239:RXK393256 SHG393239:SHG393256 SRC393239:SRC393256 TAY393239:TAY393256 TKU393239:TKU393256 TUQ393239:TUQ393256 UEM393239:UEM393256 UOI393239:UOI393256 UYE393239:UYE393256 VIA393239:VIA393256 VRW393239:VRW393256 WBS393239:WBS393256 WLO393239:WLO393256 WVK393239:WVK393256 C458775:C458792 IY458775:IY458792 SU458775:SU458792 ACQ458775:ACQ458792 AMM458775:AMM458792 AWI458775:AWI458792 BGE458775:BGE458792 BQA458775:BQA458792 BZW458775:BZW458792 CJS458775:CJS458792 CTO458775:CTO458792 DDK458775:DDK458792 DNG458775:DNG458792 DXC458775:DXC458792 EGY458775:EGY458792 EQU458775:EQU458792 FAQ458775:FAQ458792 FKM458775:FKM458792 FUI458775:FUI458792 GEE458775:GEE458792 GOA458775:GOA458792 GXW458775:GXW458792 HHS458775:HHS458792 HRO458775:HRO458792 IBK458775:IBK458792 ILG458775:ILG458792 IVC458775:IVC458792 JEY458775:JEY458792 JOU458775:JOU458792 JYQ458775:JYQ458792 KIM458775:KIM458792 KSI458775:KSI458792 LCE458775:LCE458792 LMA458775:LMA458792 LVW458775:LVW458792 MFS458775:MFS458792 MPO458775:MPO458792 MZK458775:MZK458792 NJG458775:NJG458792 NTC458775:NTC458792 OCY458775:OCY458792 OMU458775:OMU458792 OWQ458775:OWQ458792 PGM458775:PGM458792 PQI458775:PQI458792 QAE458775:QAE458792 QKA458775:QKA458792 QTW458775:QTW458792 RDS458775:RDS458792 RNO458775:RNO458792 RXK458775:RXK458792 SHG458775:SHG458792 SRC458775:SRC458792 TAY458775:TAY458792 TKU458775:TKU458792 TUQ458775:TUQ458792 UEM458775:UEM458792 UOI458775:UOI458792 UYE458775:UYE458792 VIA458775:VIA458792 VRW458775:VRW458792 WBS458775:WBS458792 WLO458775:WLO458792 WVK458775:WVK458792 C524311:C524328 IY524311:IY524328 SU524311:SU524328 ACQ524311:ACQ524328 AMM524311:AMM524328 AWI524311:AWI524328 BGE524311:BGE524328 BQA524311:BQA524328 BZW524311:BZW524328 CJS524311:CJS524328 CTO524311:CTO524328 DDK524311:DDK524328 DNG524311:DNG524328 DXC524311:DXC524328 EGY524311:EGY524328 EQU524311:EQU524328 FAQ524311:FAQ524328 FKM524311:FKM524328 FUI524311:FUI524328 GEE524311:GEE524328 GOA524311:GOA524328 GXW524311:GXW524328 HHS524311:HHS524328 HRO524311:HRO524328 IBK524311:IBK524328 ILG524311:ILG524328 IVC524311:IVC524328 JEY524311:JEY524328 JOU524311:JOU524328 JYQ524311:JYQ524328 KIM524311:KIM524328 KSI524311:KSI524328 LCE524311:LCE524328 LMA524311:LMA524328 LVW524311:LVW524328 MFS524311:MFS524328 MPO524311:MPO524328 MZK524311:MZK524328 NJG524311:NJG524328 NTC524311:NTC524328 OCY524311:OCY524328 OMU524311:OMU524328 OWQ524311:OWQ524328 PGM524311:PGM524328 PQI524311:PQI524328 QAE524311:QAE524328 QKA524311:QKA524328 QTW524311:QTW524328 RDS524311:RDS524328 RNO524311:RNO524328 RXK524311:RXK524328 SHG524311:SHG524328 SRC524311:SRC524328 TAY524311:TAY524328 TKU524311:TKU524328 TUQ524311:TUQ524328 UEM524311:UEM524328 UOI524311:UOI524328 UYE524311:UYE524328 VIA524311:VIA524328 VRW524311:VRW524328 WBS524311:WBS524328 WLO524311:WLO524328 WVK524311:WVK524328 C589847:C589864 IY589847:IY589864 SU589847:SU589864 ACQ589847:ACQ589864 AMM589847:AMM589864 AWI589847:AWI589864 BGE589847:BGE589864 BQA589847:BQA589864 BZW589847:BZW589864 CJS589847:CJS589864 CTO589847:CTO589864 DDK589847:DDK589864 DNG589847:DNG589864 DXC589847:DXC589864 EGY589847:EGY589864 EQU589847:EQU589864 FAQ589847:FAQ589864 FKM589847:FKM589864 FUI589847:FUI589864 GEE589847:GEE589864 GOA589847:GOA589864 GXW589847:GXW589864 HHS589847:HHS589864 HRO589847:HRO589864 IBK589847:IBK589864 ILG589847:ILG589864 IVC589847:IVC589864 JEY589847:JEY589864 JOU589847:JOU589864 JYQ589847:JYQ589864 KIM589847:KIM589864 KSI589847:KSI589864 LCE589847:LCE589864 LMA589847:LMA589864 LVW589847:LVW589864 MFS589847:MFS589864 MPO589847:MPO589864 MZK589847:MZK589864 NJG589847:NJG589864 NTC589847:NTC589864 OCY589847:OCY589864 OMU589847:OMU589864 OWQ589847:OWQ589864 PGM589847:PGM589864 PQI589847:PQI589864 QAE589847:QAE589864 QKA589847:QKA589864 QTW589847:QTW589864 RDS589847:RDS589864 RNO589847:RNO589864 RXK589847:RXK589864 SHG589847:SHG589864 SRC589847:SRC589864 TAY589847:TAY589864 TKU589847:TKU589864 TUQ589847:TUQ589864 UEM589847:UEM589864 UOI589847:UOI589864 UYE589847:UYE589864 VIA589847:VIA589864 VRW589847:VRW589864 WBS589847:WBS589864 WLO589847:WLO589864 WVK589847:WVK589864 C655383:C655400 IY655383:IY655400 SU655383:SU655400 ACQ655383:ACQ655400 AMM655383:AMM655400 AWI655383:AWI655400 BGE655383:BGE655400 BQA655383:BQA655400 BZW655383:BZW655400 CJS655383:CJS655400 CTO655383:CTO655400 DDK655383:DDK655400 DNG655383:DNG655400 DXC655383:DXC655400 EGY655383:EGY655400 EQU655383:EQU655400 FAQ655383:FAQ655400 FKM655383:FKM655400 FUI655383:FUI655400 GEE655383:GEE655400 GOA655383:GOA655400 GXW655383:GXW655400 HHS655383:HHS655400 HRO655383:HRO655400 IBK655383:IBK655400 ILG655383:ILG655400 IVC655383:IVC655400 JEY655383:JEY655400 JOU655383:JOU655400 JYQ655383:JYQ655400 KIM655383:KIM655400 KSI655383:KSI655400 LCE655383:LCE655400 LMA655383:LMA655400 LVW655383:LVW655400 MFS655383:MFS655400 MPO655383:MPO655400 MZK655383:MZK655400 NJG655383:NJG655400 NTC655383:NTC655400 OCY655383:OCY655400 OMU655383:OMU655400 OWQ655383:OWQ655400 PGM655383:PGM655400 PQI655383:PQI655400 QAE655383:QAE655400 QKA655383:QKA655400 QTW655383:QTW655400 RDS655383:RDS655400 RNO655383:RNO655400 RXK655383:RXK655400 SHG655383:SHG655400 SRC655383:SRC655400 TAY655383:TAY655400 TKU655383:TKU655400 TUQ655383:TUQ655400 UEM655383:UEM655400 UOI655383:UOI655400 UYE655383:UYE655400 VIA655383:VIA655400 VRW655383:VRW655400 WBS655383:WBS655400 WLO655383:WLO655400 WVK655383:WVK655400 C720919:C720936 IY720919:IY720936 SU720919:SU720936 ACQ720919:ACQ720936 AMM720919:AMM720936 AWI720919:AWI720936 BGE720919:BGE720936 BQA720919:BQA720936 BZW720919:BZW720936 CJS720919:CJS720936 CTO720919:CTO720936 DDK720919:DDK720936 DNG720919:DNG720936 DXC720919:DXC720936 EGY720919:EGY720936 EQU720919:EQU720936 FAQ720919:FAQ720936 FKM720919:FKM720936 FUI720919:FUI720936 GEE720919:GEE720936 GOA720919:GOA720936 GXW720919:GXW720936 HHS720919:HHS720936 HRO720919:HRO720936 IBK720919:IBK720936 ILG720919:ILG720936 IVC720919:IVC720936 JEY720919:JEY720936 JOU720919:JOU720936 JYQ720919:JYQ720936 KIM720919:KIM720936 KSI720919:KSI720936 LCE720919:LCE720936 LMA720919:LMA720936 LVW720919:LVW720936 MFS720919:MFS720936 MPO720919:MPO720936 MZK720919:MZK720936 NJG720919:NJG720936 NTC720919:NTC720936 OCY720919:OCY720936 OMU720919:OMU720936 OWQ720919:OWQ720936 PGM720919:PGM720936 PQI720919:PQI720936 QAE720919:QAE720936 QKA720919:QKA720936 QTW720919:QTW720936 RDS720919:RDS720936 RNO720919:RNO720936 RXK720919:RXK720936 SHG720919:SHG720936 SRC720919:SRC720936 TAY720919:TAY720936 TKU720919:TKU720936 TUQ720919:TUQ720936 UEM720919:UEM720936 UOI720919:UOI720936 UYE720919:UYE720936 VIA720919:VIA720936 VRW720919:VRW720936 WBS720919:WBS720936 WLO720919:WLO720936 WVK720919:WVK720936 C786455:C786472 IY786455:IY786472 SU786455:SU786472 ACQ786455:ACQ786472 AMM786455:AMM786472 AWI786455:AWI786472 BGE786455:BGE786472 BQA786455:BQA786472 BZW786455:BZW786472 CJS786455:CJS786472 CTO786455:CTO786472 DDK786455:DDK786472 DNG786455:DNG786472 DXC786455:DXC786472 EGY786455:EGY786472 EQU786455:EQU786472 FAQ786455:FAQ786472 FKM786455:FKM786472 FUI786455:FUI786472 GEE786455:GEE786472 GOA786455:GOA786472 GXW786455:GXW786472 HHS786455:HHS786472 HRO786455:HRO786472 IBK786455:IBK786472 ILG786455:ILG786472 IVC786455:IVC786472 JEY786455:JEY786472 JOU786455:JOU786472 JYQ786455:JYQ786472 KIM786455:KIM786472 KSI786455:KSI786472 LCE786455:LCE786472 LMA786455:LMA786472 LVW786455:LVW786472 MFS786455:MFS786472 MPO786455:MPO786472 MZK786455:MZK786472 NJG786455:NJG786472 NTC786455:NTC786472 OCY786455:OCY786472 OMU786455:OMU786472 OWQ786455:OWQ786472 PGM786455:PGM786472 PQI786455:PQI786472 QAE786455:QAE786472 QKA786455:QKA786472 QTW786455:QTW786472 RDS786455:RDS786472 RNO786455:RNO786472 RXK786455:RXK786472 SHG786455:SHG786472 SRC786455:SRC786472 TAY786455:TAY786472 TKU786455:TKU786472 TUQ786455:TUQ786472 UEM786455:UEM786472 UOI786455:UOI786472 UYE786455:UYE786472 VIA786455:VIA786472 VRW786455:VRW786472 WBS786455:WBS786472 WLO786455:WLO786472 WVK786455:WVK786472 C851991:C852008 IY851991:IY852008 SU851991:SU852008 ACQ851991:ACQ852008 AMM851991:AMM852008 AWI851991:AWI852008 BGE851991:BGE852008 BQA851991:BQA852008 BZW851991:BZW852008 CJS851991:CJS852008 CTO851991:CTO852008 DDK851991:DDK852008 DNG851991:DNG852008 DXC851991:DXC852008 EGY851991:EGY852008 EQU851991:EQU852008 FAQ851991:FAQ852008 FKM851991:FKM852008 FUI851991:FUI852008 GEE851991:GEE852008 GOA851991:GOA852008 GXW851991:GXW852008 HHS851991:HHS852008 HRO851991:HRO852008 IBK851991:IBK852008 ILG851991:ILG852008 IVC851991:IVC852008 JEY851991:JEY852008 JOU851991:JOU852008 JYQ851991:JYQ852008 KIM851991:KIM852008 KSI851991:KSI852008 LCE851991:LCE852008 LMA851991:LMA852008 LVW851991:LVW852008 MFS851991:MFS852008 MPO851991:MPO852008 MZK851991:MZK852008 NJG851991:NJG852008 NTC851991:NTC852008 OCY851991:OCY852008 OMU851991:OMU852008 OWQ851991:OWQ852008 PGM851991:PGM852008 PQI851991:PQI852008 QAE851991:QAE852008 QKA851991:QKA852008 QTW851991:QTW852008 RDS851991:RDS852008 RNO851991:RNO852008 RXK851991:RXK852008 SHG851991:SHG852008 SRC851991:SRC852008 TAY851991:TAY852008 TKU851991:TKU852008 TUQ851991:TUQ852008 UEM851991:UEM852008 UOI851991:UOI852008 UYE851991:UYE852008 VIA851991:VIA852008 VRW851991:VRW852008 WBS851991:WBS852008 WLO851991:WLO852008 WVK851991:WVK852008 C917527:C917544 IY917527:IY917544 SU917527:SU917544 ACQ917527:ACQ917544 AMM917527:AMM917544 AWI917527:AWI917544 BGE917527:BGE917544 BQA917527:BQA917544 BZW917527:BZW917544 CJS917527:CJS917544 CTO917527:CTO917544 DDK917527:DDK917544 DNG917527:DNG917544 DXC917527:DXC917544 EGY917527:EGY917544 EQU917527:EQU917544 FAQ917527:FAQ917544 FKM917527:FKM917544 FUI917527:FUI917544 GEE917527:GEE917544 GOA917527:GOA917544 GXW917527:GXW917544 HHS917527:HHS917544 HRO917527:HRO917544 IBK917527:IBK917544 ILG917527:ILG917544 IVC917527:IVC917544 JEY917527:JEY917544 JOU917527:JOU917544 JYQ917527:JYQ917544 KIM917527:KIM917544 KSI917527:KSI917544 LCE917527:LCE917544 LMA917527:LMA917544 LVW917527:LVW917544 MFS917527:MFS917544 MPO917527:MPO917544 MZK917527:MZK917544 NJG917527:NJG917544 NTC917527:NTC917544 OCY917527:OCY917544 OMU917527:OMU917544 OWQ917527:OWQ917544 PGM917527:PGM917544 PQI917527:PQI917544 QAE917527:QAE917544 QKA917527:QKA917544 QTW917527:QTW917544 RDS917527:RDS917544 RNO917527:RNO917544 RXK917527:RXK917544 SHG917527:SHG917544 SRC917527:SRC917544 TAY917527:TAY917544 TKU917527:TKU917544 TUQ917527:TUQ917544 UEM917527:UEM917544 UOI917527:UOI917544 UYE917527:UYE917544 VIA917527:VIA917544 VRW917527:VRW917544 WBS917527:WBS917544 WLO917527:WLO917544 WVK917527:WVK917544 C983063:C983080 IY983063:IY983080 SU983063:SU983080 ACQ983063:ACQ983080 AMM983063:AMM983080 AWI983063:AWI983080 BGE983063:BGE983080 BQA983063:BQA983080 BZW983063:BZW983080 CJS983063:CJS983080 CTO983063:CTO983080 DDK983063:DDK983080 DNG983063:DNG983080 DXC983063:DXC983080 EGY983063:EGY983080 EQU983063:EQU983080 FAQ983063:FAQ983080 FKM983063:FKM983080 FUI983063:FUI983080 GEE983063:GEE983080 GOA983063:GOA983080 GXW983063:GXW983080 HHS983063:HHS983080 HRO983063:HRO983080 IBK983063:IBK983080 ILG983063:ILG983080 IVC983063:IVC983080 JEY983063:JEY983080 JOU983063:JOU983080 JYQ983063:JYQ983080 KIM983063:KIM983080 KSI983063:KSI983080 LCE983063:LCE983080 LMA983063:LMA983080 LVW983063:LVW983080 MFS983063:MFS983080 MPO983063:MPO983080 MZK983063:MZK983080 NJG983063:NJG983080 NTC983063:NTC983080 OCY983063:OCY983080 OMU983063:OMU983080 OWQ983063:OWQ983080 PGM983063:PGM983080 PQI983063:PQI983080 QAE983063:QAE983080 QKA983063:QKA983080 QTW983063:QTW983080 RDS983063:RDS983080 RNO983063:RNO983080 RXK983063:RXK983080 SHG983063:SHG983080 SRC983063:SRC983080 TAY983063:TAY983080 TKU983063:TKU983080 TUQ983063:TUQ983080 UEM983063:UEM983080 UOI983063:UOI983080 UYE983063:UYE983080 VIA983063:VIA983080 VRW983063:VRW983080 WBS983063:WBS983080 WLO983063:WLO983080 WVK983063:WVK983080 IY62:IY72 SU62:SU72 ACQ62:ACQ72 AMM62:AMM72 AWI62:AWI72 BGE62:BGE72 BQA62:BQA72 BZW62:BZW72 CJS62:CJS72 CTO62:CTO72 DDK62:DDK72 DNG62:DNG72 DXC62:DXC72 EGY62:EGY72 EQU62:EQU72 FAQ62:FAQ72 FKM62:FKM72 FUI62:FUI72 GEE62:GEE72 GOA62:GOA72 GXW62:GXW72 HHS62:HHS72 HRO62:HRO72 IBK62:IBK72 ILG62:ILG72 IVC62:IVC72 JEY62:JEY72 JOU62:JOU72 JYQ62:JYQ72 KIM62:KIM72 KSI62:KSI72 LCE62:LCE72 LMA62:LMA72 LVW62:LVW72 MFS62:MFS72 MPO62:MPO72 MZK62:MZK72 NJG62:NJG72 NTC62:NTC72 OCY62:OCY72 OMU62:OMU72 OWQ62:OWQ72 PGM62:PGM72 PQI62:PQI72 QAE62:QAE72 QKA62:QKA72 QTW62:QTW72 RDS62:RDS72 RNO62:RNO72 RXK62:RXK72 SHG62:SHG72 SRC62:SRC72 TAY62:TAY72 TKU62:TKU72 TUQ62:TUQ72 UEM62:UEM72 UOI62:UOI72 UYE62:UYE72 VIA62:VIA72 VRW62:VRW72 WBS62:WBS72 WLO62:WLO72 WVK62:WVK72 C65579:C65588 IY65579:IY65588 SU65579:SU65588 ACQ65579:ACQ65588 AMM65579:AMM65588 AWI65579:AWI65588 BGE65579:BGE65588 BQA65579:BQA65588 BZW65579:BZW65588 CJS65579:CJS65588 CTO65579:CTO65588 DDK65579:DDK65588 DNG65579:DNG65588 DXC65579:DXC65588 EGY65579:EGY65588 EQU65579:EQU65588 FAQ65579:FAQ65588 FKM65579:FKM65588 FUI65579:FUI65588 GEE65579:GEE65588 GOA65579:GOA65588 GXW65579:GXW65588 HHS65579:HHS65588 HRO65579:HRO65588 IBK65579:IBK65588 ILG65579:ILG65588 IVC65579:IVC65588 JEY65579:JEY65588 JOU65579:JOU65588 JYQ65579:JYQ65588 KIM65579:KIM65588 KSI65579:KSI65588 LCE65579:LCE65588 LMA65579:LMA65588 LVW65579:LVW65588 MFS65579:MFS65588 MPO65579:MPO65588 MZK65579:MZK65588 NJG65579:NJG65588 NTC65579:NTC65588 OCY65579:OCY65588 OMU65579:OMU65588 OWQ65579:OWQ65588 PGM65579:PGM65588 PQI65579:PQI65588 QAE65579:QAE65588 QKA65579:QKA65588 QTW65579:QTW65588 RDS65579:RDS65588 RNO65579:RNO65588 RXK65579:RXK65588 SHG65579:SHG65588 SRC65579:SRC65588 TAY65579:TAY65588 TKU65579:TKU65588 TUQ65579:TUQ65588 UEM65579:UEM65588 UOI65579:UOI65588 UYE65579:UYE65588 VIA65579:VIA65588 VRW65579:VRW65588 WBS65579:WBS65588 WLO65579:WLO65588 WVK65579:WVK65588 C131115:C131124 IY131115:IY131124 SU131115:SU131124 ACQ131115:ACQ131124 AMM131115:AMM131124 AWI131115:AWI131124 BGE131115:BGE131124 BQA131115:BQA131124 BZW131115:BZW131124 CJS131115:CJS131124 CTO131115:CTO131124 DDK131115:DDK131124 DNG131115:DNG131124 DXC131115:DXC131124 EGY131115:EGY131124 EQU131115:EQU131124 FAQ131115:FAQ131124 FKM131115:FKM131124 FUI131115:FUI131124 GEE131115:GEE131124 GOA131115:GOA131124 GXW131115:GXW131124 HHS131115:HHS131124 HRO131115:HRO131124 IBK131115:IBK131124 ILG131115:ILG131124 IVC131115:IVC131124 JEY131115:JEY131124 JOU131115:JOU131124 JYQ131115:JYQ131124 KIM131115:KIM131124 KSI131115:KSI131124 LCE131115:LCE131124 LMA131115:LMA131124 LVW131115:LVW131124 MFS131115:MFS131124 MPO131115:MPO131124 MZK131115:MZK131124 NJG131115:NJG131124 NTC131115:NTC131124 OCY131115:OCY131124 OMU131115:OMU131124 OWQ131115:OWQ131124 PGM131115:PGM131124 PQI131115:PQI131124 QAE131115:QAE131124 QKA131115:QKA131124 QTW131115:QTW131124 RDS131115:RDS131124 RNO131115:RNO131124 RXK131115:RXK131124 SHG131115:SHG131124 SRC131115:SRC131124 TAY131115:TAY131124 TKU131115:TKU131124 TUQ131115:TUQ131124 UEM131115:UEM131124 UOI131115:UOI131124 UYE131115:UYE131124 VIA131115:VIA131124 VRW131115:VRW131124 WBS131115:WBS131124 WLO131115:WLO131124 WVK131115:WVK131124 C196651:C196660 IY196651:IY196660 SU196651:SU196660 ACQ196651:ACQ196660 AMM196651:AMM196660 AWI196651:AWI196660 BGE196651:BGE196660 BQA196651:BQA196660 BZW196651:BZW196660 CJS196651:CJS196660 CTO196651:CTO196660 DDK196651:DDK196660 DNG196651:DNG196660 DXC196651:DXC196660 EGY196651:EGY196660 EQU196651:EQU196660 FAQ196651:FAQ196660 FKM196651:FKM196660 FUI196651:FUI196660 GEE196651:GEE196660 GOA196651:GOA196660 GXW196651:GXW196660 HHS196651:HHS196660 HRO196651:HRO196660 IBK196651:IBK196660 ILG196651:ILG196660 IVC196651:IVC196660 JEY196651:JEY196660 JOU196651:JOU196660 JYQ196651:JYQ196660 KIM196651:KIM196660 KSI196651:KSI196660 LCE196651:LCE196660 LMA196651:LMA196660 LVW196651:LVW196660 MFS196651:MFS196660 MPO196651:MPO196660 MZK196651:MZK196660 NJG196651:NJG196660 NTC196651:NTC196660 OCY196651:OCY196660 OMU196651:OMU196660 OWQ196651:OWQ196660 PGM196651:PGM196660 PQI196651:PQI196660 QAE196651:QAE196660 QKA196651:QKA196660 QTW196651:QTW196660 RDS196651:RDS196660 RNO196651:RNO196660 RXK196651:RXK196660 SHG196651:SHG196660 SRC196651:SRC196660 TAY196651:TAY196660 TKU196651:TKU196660 TUQ196651:TUQ196660 UEM196651:UEM196660 UOI196651:UOI196660 UYE196651:UYE196660 VIA196651:VIA196660 VRW196651:VRW196660 WBS196651:WBS196660 WLO196651:WLO196660 WVK196651:WVK196660 C262187:C262196 IY262187:IY262196 SU262187:SU262196 ACQ262187:ACQ262196 AMM262187:AMM262196 AWI262187:AWI262196 BGE262187:BGE262196 BQA262187:BQA262196 BZW262187:BZW262196 CJS262187:CJS262196 CTO262187:CTO262196 DDK262187:DDK262196 DNG262187:DNG262196 DXC262187:DXC262196 EGY262187:EGY262196 EQU262187:EQU262196 FAQ262187:FAQ262196 FKM262187:FKM262196 FUI262187:FUI262196 GEE262187:GEE262196 GOA262187:GOA262196 GXW262187:GXW262196 HHS262187:HHS262196 HRO262187:HRO262196 IBK262187:IBK262196 ILG262187:ILG262196 IVC262187:IVC262196 JEY262187:JEY262196 JOU262187:JOU262196 JYQ262187:JYQ262196 KIM262187:KIM262196 KSI262187:KSI262196 LCE262187:LCE262196 LMA262187:LMA262196 LVW262187:LVW262196 MFS262187:MFS262196 MPO262187:MPO262196 MZK262187:MZK262196 NJG262187:NJG262196 NTC262187:NTC262196 OCY262187:OCY262196 OMU262187:OMU262196 OWQ262187:OWQ262196 PGM262187:PGM262196 PQI262187:PQI262196 QAE262187:QAE262196 QKA262187:QKA262196 QTW262187:QTW262196 RDS262187:RDS262196 RNO262187:RNO262196 RXK262187:RXK262196 SHG262187:SHG262196 SRC262187:SRC262196 TAY262187:TAY262196 TKU262187:TKU262196 TUQ262187:TUQ262196 UEM262187:UEM262196 UOI262187:UOI262196 UYE262187:UYE262196 VIA262187:VIA262196 VRW262187:VRW262196 WBS262187:WBS262196 WLO262187:WLO262196 WVK262187:WVK262196 C327723:C327732 IY327723:IY327732 SU327723:SU327732 ACQ327723:ACQ327732 AMM327723:AMM327732 AWI327723:AWI327732 BGE327723:BGE327732 BQA327723:BQA327732 BZW327723:BZW327732 CJS327723:CJS327732 CTO327723:CTO327732 DDK327723:DDK327732 DNG327723:DNG327732 DXC327723:DXC327732 EGY327723:EGY327732 EQU327723:EQU327732 FAQ327723:FAQ327732 FKM327723:FKM327732 FUI327723:FUI327732 GEE327723:GEE327732 GOA327723:GOA327732 GXW327723:GXW327732 HHS327723:HHS327732 HRO327723:HRO327732 IBK327723:IBK327732 ILG327723:ILG327732 IVC327723:IVC327732 JEY327723:JEY327732 JOU327723:JOU327732 JYQ327723:JYQ327732 KIM327723:KIM327732 KSI327723:KSI327732 LCE327723:LCE327732 LMA327723:LMA327732 LVW327723:LVW327732 MFS327723:MFS327732 MPO327723:MPO327732 MZK327723:MZK327732 NJG327723:NJG327732 NTC327723:NTC327732 OCY327723:OCY327732 OMU327723:OMU327732 OWQ327723:OWQ327732 PGM327723:PGM327732 PQI327723:PQI327732 QAE327723:QAE327732 QKA327723:QKA327732 QTW327723:QTW327732 RDS327723:RDS327732 RNO327723:RNO327732 RXK327723:RXK327732 SHG327723:SHG327732 SRC327723:SRC327732 TAY327723:TAY327732 TKU327723:TKU327732 TUQ327723:TUQ327732 UEM327723:UEM327732 UOI327723:UOI327732 UYE327723:UYE327732 VIA327723:VIA327732 VRW327723:VRW327732 WBS327723:WBS327732 WLO327723:WLO327732 WVK327723:WVK327732 C393259:C393268 IY393259:IY393268 SU393259:SU393268 ACQ393259:ACQ393268 AMM393259:AMM393268 AWI393259:AWI393268 BGE393259:BGE393268 BQA393259:BQA393268 BZW393259:BZW393268 CJS393259:CJS393268 CTO393259:CTO393268 DDK393259:DDK393268 DNG393259:DNG393268 DXC393259:DXC393268 EGY393259:EGY393268 EQU393259:EQU393268 FAQ393259:FAQ393268 FKM393259:FKM393268 FUI393259:FUI393268 GEE393259:GEE393268 GOA393259:GOA393268 GXW393259:GXW393268 HHS393259:HHS393268 HRO393259:HRO393268 IBK393259:IBK393268 ILG393259:ILG393268 IVC393259:IVC393268 JEY393259:JEY393268 JOU393259:JOU393268 JYQ393259:JYQ393268 KIM393259:KIM393268 KSI393259:KSI393268 LCE393259:LCE393268 LMA393259:LMA393268 LVW393259:LVW393268 MFS393259:MFS393268 MPO393259:MPO393268 MZK393259:MZK393268 NJG393259:NJG393268 NTC393259:NTC393268 OCY393259:OCY393268 OMU393259:OMU393268 OWQ393259:OWQ393268 PGM393259:PGM393268 PQI393259:PQI393268 QAE393259:QAE393268 QKA393259:QKA393268 QTW393259:QTW393268 RDS393259:RDS393268 RNO393259:RNO393268 RXK393259:RXK393268 SHG393259:SHG393268 SRC393259:SRC393268 TAY393259:TAY393268 TKU393259:TKU393268 TUQ393259:TUQ393268 UEM393259:UEM393268 UOI393259:UOI393268 UYE393259:UYE393268 VIA393259:VIA393268 VRW393259:VRW393268 WBS393259:WBS393268 WLO393259:WLO393268 WVK393259:WVK393268 C458795:C458804 IY458795:IY458804 SU458795:SU458804 ACQ458795:ACQ458804 AMM458795:AMM458804 AWI458795:AWI458804 BGE458795:BGE458804 BQA458795:BQA458804 BZW458795:BZW458804 CJS458795:CJS458804 CTO458795:CTO458804 DDK458795:DDK458804 DNG458795:DNG458804 DXC458795:DXC458804 EGY458795:EGY458804 EQU458795:EQU458804 FAQ458795:FAQ458804 FKM458795:FKM458804 FUI458795:FUI458804 GEE458795:GEE458804 GOA458795:GOA458804 GXW458795:GXW458804 HHS458795:HHS458804 HRO458795:HRO458804 IBK458795:IBK458804 ILG458795:ILG458804 IVC458795:IVC458804 JEY458795:JEY458804 JOU458795:JOU458804 JYQ458795:JYQ458804 KIM458795:KIM458804 KSI458795:KSI458804 LCE458795:LCE458804 LMA458795:LMA458804 LVW458795:LVW458804 MFS458795:MFS458804 MPO458795:MPO458804 MZK458795:MZK458804 NJG458795:NJG458804 NTC458795:NTC458804 OCY458795:OCY458804 OMU458795:OMU458804 OWQ458795:OWQ458804 PGM458795:PGM458804 PQI458795:PQI458804 QAE458795:QAE458804 QKA458795:QKA458804 QTW458795:QTW458804 RDS458795:RDS458804 RNO458795:RNO458804 RXK458795:RXK458804 SHG458795:SHG458804 SRC458795:SRC458804 TAY458795:TAY458804 TKU458795:TKU458804 TUQ458795:TUQ458804 UEM458795:UEM458804 UOI458795:UOI458804 UYE458795:UYE458804 VIA458795:VIA458804 VRW458795:VRW458804 WBS458795:WBS458804 WLO458795:WLO458804 WVK458795:WVK458804 C524331:C524340 IY524331:IY524340 SU524331:SU524340 ACQ524331:ACQ524340 AMM524331:AMM524340 AWI524331:AWI524340 BGE524331:BGE524340 BQA524331:BQA524340 BZW524331:BZW524340 CJS524331:CJS524340 CTO524331:CTO524340 DDK524331:DDK524340 DNG524331:DNG524340 DXC524331:DXC524340 EGY524331:EGY524340 EQU524331:EQU524340 FAQ524331:FAQ524340 FKM524331:FKM524340 FUI524331:FUI524340 GEE524331:GEE524340 GOA524331:GOA524340 GXW524331:GXW524340 HHS524331:HHS524340 HRO524331:HRO524340 IBK524331:IBK524340 ILG524331:ILG524340 IVC524331:IVC524340 JEY524331:JEY524340 JOU524331:JOU524340 JYQ524331:JYQ524340 KIM524331:KIM524340 KSI524331:KSI524340 LCE524331:LCE524340 LMA524331:LMA524340 LVW524331:LVW524340 MFS524331:MFS524340 MPO524331:MPO524340 MZK524331:MZK524340 NJG524331:NJG524340 NTC524331:NTC524340 OCY524331:OCY524340 OMU524331:OMU524340 OWQ524331:OWQ524340 PGM524331:PGM524340 PQI524331:PQI524340 QAE524331:QAE524340 QKA524331:QKA524340 QTW524331:QTW524340 RDS524331:RDS524340 RNO524331:RNO524340 RXK524331:RXK524340 SHG524331:SHG524340 SRC524331:SRC524340 TAY524331:TAY524340 TKU524331:TKU524340 TUQ524331:TUQ524340 UEM524331:UEM524340 UOI524331:UOI524340 UYE524331:UYE524340 VIA524331:VIA524340 VRW524331:VRW524340 WBS524331:WBS524340 WLO524331:WLO524340 WVK524331:WVK524340 C589867:C589876 IY589867:IY589876 SU589867:SU589876 ACQ589867:ACQ589876 AMM589867:AMM589876 AWI589867:AWI589876 BGE589867:BGE589876 BQA589867:BQA589876 BZW589867:BZW589876 CJS589867:CJS589876 CTO589867:CTO589876 DDK589867:DDK589876 DNG589867:DNG589876 DXC589867:DXC589876 EGY589867:EGY589876 EQU589867:EQU589876 FAQ589867:FAQ589876 FKM589867:FKM589876 FUI589867:FUI589876 GEE589867:GEE589876 GOA589867:GOA589876 GXW589867:GXW589876 HHS589867:HHS589876 HRO589867:HRO589876 IBK589867:IBK589876 ILG589867:ILG589876 IVC589867:IVC589876 JEY589867:JEY589876 JOU589867:JOU589876 JYQ589867:JYQ589876 KIM589867:KIM589876 KSI589867:KSI589876 LCE589867:LCE589876 LMA589867:LMA589876 LVW589867:LVW589876 MFS589867:MFS589876 MPO589867:MPO589876 MZK589867:MZK589876 NJG589867:NJG589876 NTC589867:NTC589876 OCY589867:OCY589876 OMU589867:OMU589876 OWQ589867:OWQ589876 PGM589867:PGM589876 PQI589867:PQI589876 QAE589867:QAE589876 QKA589867:QKA589876 QTW589867:QTW589876 RDS589867:RDS589876 RNO589867:RNO589876 RXK589867:RXK589876 SHG589867:SHG589876 SRC589867:SRC589876 TAY589867:TAY589876 TKU589867:TKU589876 TUQ589867:TUQ589876 UEM589867:UEM589876 UOI589867:UOI589876 UYE589867:UYE589876 VIA589867:VIA589876 VRW589867:VRW589876 WBS589867:WBS589876 WLO589867:WLO589876 WVK589867:WVK589876 C655403:C655412 IY655403:IY655412 SU655403:SU655412 ACQ655403:ACQ655412 AMM655403:AMM655412 AWI655403:AWI655412 BGE655403:BGE655412 BQA655403:BQA655412 BZW655403:BZW655412 CJS655403:CJS655412 CTO655403:CTO655412 DDK655403:DDK655412 DNG655403:DNG655412 DXC655403:DXC655412 EGY655403:EGY655412 EQU655403:EQU655412 FAQ655403:FAQ655412 FKM655403:FKM655412 FUI655403:FUI655412 GEE655403:GEE655412 GOA655403:GOA655412 GXW655403:GXW655412 HHS655403:HHS655412 HRO655403:HRO655412 IBK655403:IBK655412 ILG655403:ILG655412 IVC655403:IVC655412 JEY655403:JEY655412 JOU655403:JOU655412 JYQ655403:JYQ655412 KIM655403:KIM655412 KSI655403:KSI655412 LCE655403:LCE655412 LMA655403:LMA655412 LVW655403:LVW655412 MFS655403:MFS655412 MPO655403:MPO655412 MZK655403:MZK655412 NJG655403:NJG655412 NTC655403:NTC655412 OCY655403:OCY655412 OMU655403:OMU655412 OWQ655403:OWQ655412 PGM655403:PGM655412 PQI655403:PQI655412 QAE655403:QAE655412 QKA655403:QKA655412 QTW655403:QTW655412 RDS655403:RDS655412 RNO655403:RNO655412 RXK655403:RXK655412 SHG655403:SHG655412 SRC655403:SRC655412 TAY655403:TAY655412 TKU655403:TKU655412 TUQ655403:TUQ655412 UEM655403:UEM655412 UOI655403:UOI655412 UYE655403:UYE655412 VIA655403:VIA655412 VRW655403:VRW655412 WBS655403:WBS655412 WLO655403:WLO655412 WVK655403:WVK655412 C720939:C720948 IY720939:IY720948 SU720939:SU720948 ACQ720939:ACQ720948 AMM720939:AMM720948 AWI720939:AWI720948 BGE720939:BGE720948 BQA720939:BQA720948 BZW720939:BZW720948 CJS720939:CJS720948 CTO720939:CTO720948 DDK720939:DDK720948 DNG720939:DNG720948 DXC720939:DXC720948 EGY720939:EGY720948 EQU720939:EQU720948 FAQ720939:FAQ720948 FKM720939:FKM720948 FUI720939:FUI720948 GEE720939:GEE720948 GOA720939:GOA720948 GXW720939:GXW720948 HHS720939:HHS720948 HRO720939:HRO720948 IBK720939:IBK720948 ILG720939:ILG720948 IVC720939:IVC720948 JEY720939:JEY720948 JOU720939:JOU720948 JYQ720939:JYQ720948 KIM720939:KIM720948 KSI720939:KSI720948 LCE720939:LCE720948 LMA720939:LMA720948 LVW720939:LVW720948 MFS720939:MFS720948 MPO720939:MPO720948 MZK720939:MZK720948 NJG720939:NJG720948 NTC720939:NTC720948 OCY720939:OCY720948 OMU720939:OMU720948 OWQ720939:OWQ720948 PGM720939:PGM720948 PQI720939:PQI720948 QAE720939:QAE720948 QKA720939:QKA720948 QTW720939:QTW720948 RDS720939:RDS720948 RNO720939:RNO720948 RXK720939:RXK720948 SHG720939:SHG720948 SRC720939:SRC720948 TAY720939:TAY720948 TKU720939:TKU720948 TUQ720939:TUQ720948 UEM720939:UEM720948 UOI720939:UOI720948 UYE720939:UYE720948 VIA720939:VIA720948 VRW720939:VRW720948 WBS720939:WBS720948 WLO720939:WLO720948 WVK720939:WVK720948 C786475:C786484 IY786475:IY786484 SU786475:SU786484 ACQ786475:ACQ786484 AMM786475:AMM786484 AWI786475:AWI786484 BGE786475:BGE786484 BQA786475:BQA786484 BZW786475:BZW786484 CJS786475:CJS786484 CTO786475:CTO786484 DDK786475:DDK786484 DNG786475:DNG786484 DXC786475:DXC786484 EGY786475:EGY786484 EQU786475:EQU786484 FAQ786475:FAQ786484 FKM786475:FKM786484 FUI786475:FUI786484 GEE786475:GEE786484 GOA786475:GOA786484 GXW786475:GXW786484 HHS786475:HHS786484 HRO786475:HRO786484 IBK786475:IBK786484 ILG786475:ILG786484 IVC786475:IVC786484 JEY786475:JEY786484 JOU786475:JOU786484 JYQ786475:JYQ786484 KIM786475:KIM786484 KSI786475:KSI786484 LCE786475:LCE786484 LMA786475:LMA786484 LVW786475:LVW786484 MFS786475:MFS786484 MPO786475:MPO786484 MZK786475:MZK786484 NJG786475:NJG786484 NTC786475:NTC786484 OCY786475:OCY786484 OMU786475:OMU786484 OWQ786475:OWQ786484 PGM786475:PGM786484 PQI786475:PQI786484 QAE786475:QAE786484 QKA786475:QKA786484 QTW786475:QTW786484 RDS786475:RDS786484 RNO786475:RNO786484 RXK786475:RXK786484 SHG786475:SHG786484 SRC786475:SRC786484 TAY786475:TAY786484 TKU786475:TKU786484 TUQ786475:TUQ786484 UEM786475:UEM786484 UOI786475:UOI786484 UYE786475:UYE786484 VIA786475:VIA786484 VRW786475:VRW786484 WBS786475:WBS786484 WLO786475:WLO786484 WVK786475:WVK786484 C852011:C852020 IY852011:IY852020 SU852011:SU852020 ACQ852011:ACQ852020 AMM852011:AMM852020 AWI852011:AWI852020 BGE852011:BGE852020 BQA852011:BQA852020 BZW852011:BZW852020 CJS852011:CJS852020 CTO852011:CTO852020 DDK852011:DDK852020 DNG852011:DNG852020 DXC852011:DXC852020 EGY852011:EGY852020 EQU852011:EQU852020 FAQ852011:FAQ852020 FKM852011:FKM852020 FUI852011:FUI852020 GEE852011:GEE852020 GOA852011:GOA852020 GXW852011:GXW852020 HHS852011:HHS852020 HRO852011:HRO852020 IBK852011:IBK852020 ILG852011:ILG852020 IVC852011:IVC852020 JEY852011:JEY852020 JOU852011:JOU852020 JYQ852011:JYQ852020 KIM852011:KIM852020 KSI852011:KSI852020 LCE852011:LCE852020 LMA852011:LMA852020 LVW852011:LVW852020 MFS852011:MFS852020 MPO852011:MPO852020 MZK852011:MZK852020 NJG852011:NJG852020 NTC852011:NTC852020 OCY852011:OCY852020 OMU852011:OMU852020 OWQ852011:OWQ852020 PGM852011:PGM852020 PQI852011:PQI852020 QAE852011:QAE852020 QKA852011:QKA852020 QTW852011:QTW852020 RDS852011:RDS852020 RNO852011:RNO852020 RXK852011:RXK852020 SHG852011:SHG852020 SRC852011:SRC852020 TAY852011:TAY852020 TKU852011:TKU852020 TUQ852011:TUQ852020 UEM852011:UEM852020 UOI852011:UOI852020 UYE852011:UYE852020 VIA852011:VIA852020 VRW852011:VRW852020 WBS852011:WBS852020 WLO852011:WLO852020 WVK852011:WVK852020 C917547:C917556 IY917547:IY917556 SU917547:SU917556 ACQ917547:ACQ917556 AMM917547:AMM917556 AWI917547:AWI917556 BGE917547:BGE917556 BQA917547:BQA917556 BZW917547:BZW917556 CJS917547:CJS917556 CTO917547:CTO917556 DDK917547:DDK917556 DNG917547:DNG917556 DXC917547:DXC917556 EGY917547:EGY917556 EQU917547:EQU917556 FAQ917547:FAQ917556 FKM917547:FKM917556 FUI917547:FUI917556 GEE917547:GEE917556 GOA917547:GOA917556 GXW917547:GXW917556 HHS917547:HHS917556 HRO917547:HRO917556 IBK917547:IBK917556 ILG917547:ILG917556 IVC917547:IVC917556 JEY917547:JEY917556 JOU917547:JOU917556 JYQ917547:JYQ917556 KIM917547:KIM917556 KSI917547:KSI917556 LCE917547:LCE917556 LMA917547:LMA917556 LVW917547:LVW917556 MFS917547:MFS917556 MPO917547:MPO917556 MZK917547:MZK917556 NJG917547:NJG917556 NTC917547:NTC917556 OCY917547:OCY917556 OMU917547:OMU917556 OWQ917547:OWQ917556 PGM917547:PGM917556 PQI917547:PQI917556 QAE917547:QAE917556 QKA917547:QKA917556 QTW917547:QTW917556 RDS917547:RDS917556 RNO917547:RNO917556 RXK917547:RXK917556 SHG917547:SHG917556 SRC917547:SRC917556 TAY917547:TAY917556 TKU917547:TKU917556 TUQ917547:TUQ917556 UEM917547:UEM917556 UOI917547:UOI917556 UYE917547:UYE917556 VIA917547:VIA917556 VRW917547:VRW917556 WBS917547:WBS917556 WLO917547:WLO917556 WVK917547:WVK917556 C983083:C983092 IY983083:IY983092 SU983083:SU983092 ACQ983083:ACQ983092 AMM983083:AMM983092 AWI983083:AWI983092 BGE983083:BGE983092 BQA983083:BQA983092 BZW983083:BZW983092 CJS983083:CJS983092 CTO983083:CTO983092 DDK983083:DDK983092 DNG983083:DNG983092 DXC983083:DXC983092 EGY983083:EGY983092 EQU983083:EQU983092 FAQ983083:FAQ983092 FKM983083:FKM983092 FUI983083:FUI983092 GEE983083:GEE983092 GOA983083:GOA983092 GXW983083:GXW983092 HHS983083:HHS983092 HRO983083:HRO983092 IBK983083:IBK983092 ILG983083:ILG983092 IVC983083:IVC983092 JEY983083:JEY983092 JOU983083:JOU983092 JYQ983083:JYQ983092 KIM983083:KIM983092 KSI983083:KSI983092 LCE983083:LCE983092 LMA983083:LMA983092 LVW983083:LVW983092 MFS983083:MFS983092 MPO983083:MPO983092 MZK983083:MZK983092 NJG983083:NJG983092 NTC983083:NTC983092 OCY983083:OCY983092 OMU983083:OMU983092 OWQ983083:OWQ983092 PGM983083:PGM983092 PQI983083:PQI983092 QAE983083:QAE983092 QKA983083:QKA983092 QTW983083:QTW983092 RDS983083:RDS983092 RNO983083:RNO983092 RXK983083:RXK983092 SHG983083:SHG983092 SRC983083:SRC983092 TAY983083:TAY983092 TKU983083:TKU983092 TUQ983083:TUQ983092 UEM983083:UEM983092 UOI983083:UOI983092 UYE983083:UYE983092 VIA983083:VIA983092 VRW983083:VRW983092 WBS983083:WBS983092 WLO983083:WLO983092 WVK983083:WVK983092 C62:C72 IY19:IY39 SU19:SU39 ACQ19:ACQ39 AMM19:AMM39 AWI19:AWI39 BGE19:BGE39 BQA19:BQA39 BZW19:BZW39 CJS19:CJS39 CTO19:CTO39 DDK19:DDK39 DNG19:DNG39 DXC19:DXC39 EGY19:EGY39 EQU19:EQU39 FAQ19:FAQ39 FKM19:FKM39 FUI19:FUI39 GEE19:GEE39 GOA19:GOA39 GXW19:GXW39 HHS19:HHS39 HRO19:HRO39 IBK19:IBK39 ILG19:ILG39 IVC19:IVC39 JEY19:JEY39 JOU19:JOU39 JYQ19:JYQ39 KIM19:KIM39 KSI19:KSI39 LCE19:LCE39 LMA19:LMA39 LVW19:LVW39 MFS19:MFS39 MPO19:MPO39 MZK19:MZK39 NJG19:NJG39 NTC19:NTC39 OCY19:OCY39 OMU19:OMU39 OWQ19:OWQ39 PGM19:PGM39 PQI19:PQI39 QAE19:QAE39 QKA19:QKA39 QTW19:QTW39 RDS19:RDS39 RNO19:RNO39 RXK19:RXK39 SHG19:SHG39 SRC19:SRC39 TAY19:TAY39 TKU19:TKU39 TUQ19:TUQ39 UEM19:UEM39 UOI19:UOI39 UYE19:UYE39 VIA19:VIA39 VRW19:VRW39 WBS19:WBS39 WLO19:WLO39 WVK19:WVK39 C65539:C65556 IY65539:IY65556 SU65539:SU65556 ACQ65539:ACQ65556 AMM65539:AMM65556 AWI65539:AWI65556 BGE65539:BGE65556 BQA65539:BQA65556 BZW65539:BZW65556 CJS65539:CJS65556 CTO65539:CTO65556 DDK65539:DDK65556 DNG65539:DNG65556 DXC65539:DXC65556 EGY65539:EGY65556 EQU65539:EQU65556 FAQ65539:FAQ65556 FKM65539:FKM65556 FUI65539:FUI65556 GEE65539:GEE65556 GOA65539:GOA65556 GXW65539:GXW65556 HHS65539:HHS65556 HRO65539:HRO65556 IBK65539:IBK65556 ILG65539:ILG65556 IVC65539:IVC65556 JEY65539:JEY65556 JOU65539:JOU65556 JYQ65539:JYQ65556 KIM65539:KIM65556 KSI65539:KSI65556 LCE65539:LCE65556 LMA65539:LMA65556 LVW65539:LVW65556 MFS65539:MFS65556 MPO65539:MPO65556 MZK65539:MZK65556 NJG65539:NJG65556 NTC65539:NTC65556 OCY65539:OCY65556 OMU65539:OMU65556 OWQ65539:OWQ65556 PGM65539:PGM65556 PQI65539:PQI65556 QAE65539:QAE65556 QKA65539:QKA65556 QTW65539:QTW65556 RDS65539:RDS65556 RNO65539:RNO65556 RXK65539:RXK65556 SHG65539:SHG65556 SRC65539:SRC65556 TAY65539:TAY65556 TKU65539:TKU65556 TUQ65539:TUQ65556 UEM65539:UEM65556 UOI65539:UOI65556 UYE65539:UYE65556 VIA65539:VIA65556 VRW65539:VRW65556 WBS65539:WBS65556 WLO65539:WLO65556 WVK65539:WVK65556 C131075:C131092 IY131075:IY131092 SU131075:SU131092 ACQ131075:ACQ131092 AMM131075:AMM131092 AWI131075:AWI131092 BGE131075:BGE131092 BQA131075:BQA131092 BZW131075:BZW131092 CJS131075:CJS131092 CTO131075:CTO131092 DDK131075:DDK131092 DNG131075:DNG131092 DXC131075:DXC131092 EGY131075:EGY131092 EQU131075:EQU131092 FAQ131075:FAQ131092 FKM131075:FKM131092 FUI131075:FUI131092 GEE131075:GEE131092 GOA131075:GOA131092 GXW131075:GXW131092 HHS131075:HHS131092 HRO131075:HRO131092 IBK131075:IBK131092 ILG131075:ILG131092 IVC131075:IVC131092 JEY131075:JEY131092 JOU131075:JOU131092 JYQ131075:JYQ131092 KIM131075:KIM131092 KSI131075:KSI131092 LCE131075:LCE131092 LMA131075:LMA131092 LVW131075:LVW131092 MFS131075:MFS131092 MPO131075:MPO131092 MZK131075:MZK131092 NJG131075:NJG131092 NTC131075:NTC131092 OCY131075:OCY131092 OMU131075:OMU131092 OWQ131075:OWQ131092 PGM131075:PGM131092 PQI131075:PQI131092 QAE131075:QAE131092 QKA131075:QKA131092 QTW131075:QTW131092 RDS131075:RDS131092 RNO131075:RNO131092 RXK131075:RXK131092 SHG131075:SHG131092 SRC131075:SRC131092 TAY131075:TAY131092 TKU131075:TKU131092 TUQ131075:TUQ131092 UEM131075:UEM131092 UOI131075:UOI131092 UYE131075:UYE131092 VIA131075:VIA131092 VRW131075:VRW131092 WBS131075:WBS131092 WLO131075:WLO131092 WVK131075:WVK131092 C196611:C196628 IY196611:IY196628 SU196611:SU196628 ACQ196611:ACQ196628 AMM196611:AMM196628 AWI196611:AWI196628 BGE196611:BGE196628 BQA196611:BQA196628 BZW196611:BZW196628 CJS196611:CJS196628 CTO196611:CTO196628 DDK196611:DDK196628 DNG196611:DNG196628 DXC196611:DXC196628 EGY196611:EGY196628 EQU196611:EQU196628 FAQ196611:FAQ196628 FKM196611:FKM196628 FUI196611:FUI196628 GEE196611:GEE196628 GOA196611:GOA196628 GXW196611:GXW196628 HHS196611:HHS196628 HRO196611:HRO196628 IBK196611:IBK196628 ILG196611:ILG196628 IVC196611:IVC196628 JEY196611:JEY196628 JOU196611:JOU196628 JYQ196611:JYQ196628 KIM196611:KIM196628 KSI196611:KSI196628 LCE196611:LCE196628 LMA196611:LMA196628 LVW196611:LVW196628 MFS196611:MFS196628 MPO196611:MPO196628 MZK196611:MZK196628 NJG196611:NJG196628 NTC196611:NTC196628 OCY196611:OCY196628 OMU196611:OMU196628 OWQ196611:OWQ196628 PGM196611:PGM196628 PQI196611:PQI196628 QAE196611:QAE196628 QKA196611:QKA196628 QTW196611:QTW196628 RDS196611:RDS196628 RNO196611:RNO196628 RXK196611:RXK196628 SHG196611:SHG196628 SRC196611:SRC196628 TAY196611:TAY196628 TKU196611:TKU196628 TUQ196611:TUQ196628 UEM196611:UEM196628 UOI196611:UOI196628 UYE196611:UYE196628 VIA196611:VIA196628 VRW196611:VRW196628 WBS196611:WBS196628 WLO196611:WLO196628 WVK196611:WVK196628 C262147:C262164 IY262147:IY262164 SU262147:SU262164 ACQ262147:ACQ262164 AMM262147:AMM262164 AWI262147:AWI262164 BGE262147:BGE262164 BQA262147:BQA262164 BZW262147:BZW262164 CJS262147:CJS262164 CTO262147:CTO262164 DDK262147:DDK262164 DNG262147:DNG262164 DXC262147:DXC262164 EGY262147:EGY262164 EQU262147:EQU262164 FAQ262147:FAQ262164 FKM262147:FKM262164 FUI262147:FUI262164 GEE262147:GEE262164 GOA262147:GOA262164 GXW262147:GXW262164 HHS262147:HHS262164 HRO262147:HRO262164 IBK262147:IBK262164 ILG262147:ILG262164 IVC262147:IVC262164 JEY262147:JEY262164 JOU262147:JOU262164 JYQ262147:JYQ262164 KIM262147:KIM262164 KSI262147:KSI262164 LCE262147:LCE262164 LMA262147:LMA262164 LVW262147:LVW262164 MFS262147:MFS262164 MPO262147:MPO262164 MZK262147:MZK262164 NJG262147:NJG262164 NTC262147:NTC262164 OCY262147:OCY262164 OMU262147:OMU262164 OWQ262147:OWQ262164 PGM262147:PGM262164 PQI262147:PQI262164 QAE262147:QAE262164 QKA262147:QKA262164 QTW262147:QTW262164 RDS262147:RDS262164 RNO262147:RNO262164 RXK262147:RXK262164 SHG262147:SHG262164 SRC262147:SRC262164 TAY262147:TAY262164 TKU262147:TKU262164 TUQ262147:TUQ262164 UEM262147:UEM262164 UOI262147:UOI262164 UYE262147:UYE262164 VIA262147:VIA262164 VRW262147:VRW262164 WBS262147:WBS262164 WLO262147:WLO262164 WVK262147:WVK262164 C327683:C327700 IY327683:IY327700 SU327683:SU327700 ACQ327683:ACQ327700 AMM327683:AMM327700 AWI327683:AWI327700 BGE327683:BGE327700 BQA327683:BQA327700 BZW327683:BZW327700 CJS327683:CJS327700 CTO327683:CTO327700 DDK327683:DDK327700 DNG327683:DNG327700 DXC327683:DXC327700 EGY327683:EGY327700 EQU327683:EQU327700 FAQ327683:FAQ327700 FKM327683:FKM327700 FUI327683:FUI327700 GEE327683:GEE327700 GOA327683:GOA327700 GXW327683:GXW327700 HHS327683:HHS327700 HRO327683:HRO327700 IBK327683:IBK327700 ILG327683:ILG327700 IVC327683:IVC327700 JEY327683:JEY327700 JOU327683:JOU327700 JYQ327683:JYQ327700 KIM327683:KIM327700 KSI327683:KSI327700 LCE327683:LCE327700 LMA327683:LMA327700 LVW327683:LVW327700 MFS327683:MFS327700 MPO327683:MPO327700 MZK327683:MZK327700 NJG327683:NJG327700 NTC327683:NTC327700 OCY327683:OCY327700 OMU327683:OMU327700 OWQ327683:OWQ327700 PGM327683:PGM327700 PQI327683:PQI327700 QAE327683:QAE327700 QKA327683:QKA327700 QTW327683:QTW327700 RDS327683:RDS327700 RNO327683:RNO327700 RXK327683:RXK327700 SHG327683:SHG327700 SRC327683:SRC327700 TAY327683:TAY327700 TKU327683:TKU327700 TUQ327683:TUQ327700 UEM327683:UEM327700 UOI327683:UOI327700 UYE327683:UYE327700 VIA327683:VIA327700 VRW327683:VRW327700 WBS327683:WBS327700 WLO327683:WLO327700 WVK327683:WVK327700 C393219:C393236 IY393219:IY393236 SU393219:SU393236 ACQ393219:ACQ393236 AMM393219:AMM393236 AWI393219:AWI393236 BGE393219:BGE393236 BQA393219:BQA393236 BZW393219:BZW393236 CJS393219:CJS393236 CTO393219:CTO393236 DDK393219:DDK393236 DNG393219:DNG393236 DXC393219:DXC393236 EGY393219:EGY393236 EQU393219:EQU393236 FAQ393219:FAQ393236 FKM393219:FKM393236 FUI393219:FUI393236 GEE393219:GEE393236 GOA393219:GOA393236 GXW393219:GXW393236 HHS393219:HHS393236 HRO393219:HRO393236 IBK393219:IBK393236 ILG393219:ILG393236 IVC393219:IVC393236 JEY393219:JEY393236 JOU393219:JOU393236 JYQ393219:JYQ393236 KIM393219:KIM393236 KSI393219:KSI393236 LCE393219:LCE393236 LMA393219:LMA393236 LVW393219:LVW393236 MFS393219:MFS393236 MPO393219:MPO393236 MZK393219:MZK393236 NJG393219:NJG393236 NTC393219:NTC393236 OCY393219:OCY393236 OMU393219:OMU393236 OWQ393219:OWQ393236 PGM393219:PGM393236 PQI393219:PQI393236 QAE393219:QAE393236 QKA393219:QKA393236 QTW393219:QTW393236 RDS393219:RDS393236 RNO393219:RNO393236 RXK393219:RXK393236 SHG393219:SHG393236 SRC393219:SRC393236 TAY393219:TAY393236 TKU393219:TKU393236 TUQ393219:TUQ393236 UEM393219:UEM393236 UOI393219:UOI393236 UYE393219:UYE393236 VIA393219:VIA393236 VRW393219:VRW393236 WBS393219:WBS393236 WLO393219:WLO393236 WVK393219:WVK393236 C458755:C458772 IY458755:IY458772 SU458755:SU458772 ACQ458755:ACQ458772 AMM458755:AMM458772 AWI458755:AWI458772 BGE458755:BGE458772 BQA458755:BQA458772 BZW458755:BZW458772 CJS458755:CJS458772 CTO458755:CTO458772 DDK458755:DDK458772 DNG458755:DNG458772 DXC458755:DXC458772 EGY458755:EGY458772 EQU458755:EQU458772 FAQ458755:FAQ458772 FKM458755:FKM458772 FUI458755:FUI458772 GEE458755:GEE458772 GOA458755:GOA458772 GXW458755:GXW458772 HHS458755:HHS458772 HRO458755:HRO458772 IBK458755:IBK458772 ILG458755:ILG458772 IVC458755:IVC458772 JEY458755:JEY458772 JOU458755:JOU458772 JYQ458755:JYQ458772 KIM458755:KIM458772 KSI458755:KSI458772 LCE458755:LCE458772 LMA458755:LMA458772 LVW458755:LVW458772 MFS458755:MFS458772 MPO458755:MPO458772 MZK458755:MZK458772 NJG458755:NJG458772 NTC458755:NTC458772 OCY458755:OCY458772 OMU458755:OMU458772 OWQ458755:OWQ458772 PGM458755:PGM458772 PQI458755:PQI458772 QAE458755:QAE458772 QKA458755:QKA458772 QTW458755:QTW458772 RDS458755:RDS458772 RNO458755:RNO458772 RXK458755:RXK458772 SHG458755:SHG458772 SRC458755:SRC458772 TAY458755:TAY458772 TKU458755:TKU458772 TUQ458755:TUQ458772 UEM458755:UEM458772 UOI458755:UOI458772 UYE458755:UYE458772 VIA458755:VIA458772 VRW458755:VRW458772 WBS458755:WBS458772 WLO458755:WLO458772 WVK458755:WVK458772 C524291:C524308 IY524291:IY524308 SU524291:SU524308 ACQ524291:ACQ524308 AMM524291:AMM524308 AWI524291:AWI524308 BGE524291:BGE524308 BQA524291:BQA524308 BZW524291:BZW524308 CJS524291:CJS524308 CTO524291:CTO524308 DDK524291:DDK524308 DNG524291:DNG524308 DXC524291:DXC524308 EGY524291:EGY524308 EQU524291:EQU524308 FAQ524291:FAQ524308 FKM524291:FKM524308 FUI524291:FUI524308 GEE524291:GEE524308 GOA524291:GOA524308 GXW524291:GXW524308 HHS524291:HHS524308 HRO524291:HRO524308 IBK524291:IBK524308 ILG524291:ILG524308 IVC524291:IVC524308 JEY524291:JEY524308 JOU524291:JOU524308 JYQ524291:JYQ524308 KIM524291:KIM524308 KSI524291:KSI524308 LCE524291:LCE524308 LMA524291:LMA524308 LVW524291:LVW524308 MFS524291:MFS524308 MPO524291:MPO524308 MZK524291:MZK524308 NJG524291:NJG524308 NTC524291:NTC524308 OCY524291:OCY524308 OMU524291:OMU524308 OWQ524291:OWQ524308 PGM524291:PGM524308 PQI524291:PQI524308 QAE524291:QAE524308 QKA524291:QKA524308 QTW524291:QTW524308 RDS524291:RDS524308 RNO524291:RNO524308 RXK524291:RXK524308 SHG524291:SHG524308 SRC524291:SRC524308 TAY524291:TAY524308 TKU524291:TKU524308 TUQ524291:TUQ524308 UEM524291:UEM524308 UOI524291:UOI524308 UYE524291:UYE524308 VIA524291:VIA524308 VRW524291:VRW524308 WBS524291:WBS524308 WLO524291:WLO524308 WVK524291:WVK524308 C589827:C589844 IY589827:IY589844 SU589827:SU589844 ACQ589827:ACQ589844 AMM589827:AMM589844 AWI589827:AWI589844 BGE589827:BGE589844 BQA589827:BQA589844 BZW589827:BZW589844 CJS589827:CJS589844 CTO589827:CTO589844 DDK589827:DDK589844 DNG589827:DNG589844 DXC589827:DXC589844 EGY589827:EGY589844 EQU589827:EQU589844 FAQ589827:FAQ589844 FKM589827:FKM589844 FUI589827:FUI589844 GEE589827:GEE589844 GOA589827:GOA589844 GXW589827:GXW589844 HHS589827:HHS589844 HRO589827:HRO589844 IBK589827:IBK589844 ILG589827:ILG589844 IVC589827:IVC589844 JEY589827:JEY589844 JOU589827:JOU589844 JYQ589827:JYQ589844 KIM589827:KIM589844 KSI589827:KSI589844 LCE589827:LCE589844 LMA589827:LMA589844 LVW589827:LVW589844 MFS589827:MFS589844 MPO589827:MPO589844 MZK589827:MZK589844 NJG589827:NJG589844 NTC589827:NTC589844 OCY589827:OCY589844 OMU589827:OMU589844 OWQ589827:OWQ589844 PGM589827:PGM589844 PQI589827:PQI589844 QAE589827:QAE589844 QKA589827:QKA589844 QTW589827:QTW589844 RDS589827:RDS589844 RNO589827:RNO589844 RXK589827:RXK589844 SHG589827:SHG589844 SRC589827:SRC589844 TAY589827:TAY589844 TKU589827:TKU589844 TUQ589827:TUQ589844 UEM589827:UEM589844 UOI589827:UOI589844 UYE589827:UYE589844 VIA589827:VIA589844 VRW589827:VRW589844 WBS589827:WBS589844 WLO589827:WLO589844 WVK589827:WVK589844 C655363:C655380 IY655363:IY655380 SU655363:SU655380 ACQ655363:ACQ655380 AMM655363:AMM655380 AWI655363:AWI655380 BGE655363:BGE655380 BQA655363:BQA655380 BZW655363:BZW655380 CJS655363:CJS655380 CTO655363:CTO655380 DDK655363:DDK655380 DNG655363:DNG655380 DXC655363:DXC655380 EGY655363:EGY655380 EQU655363:EQU655380 FAQ655363:FAQ655380 FKM655363:FKM655380 FUI655363:FUI655380 GEE655363:GEE655380 GOA655363:GOA655380 GXW655363:GXW655380 HHS655363:HHS655380 HRO655363:HRO655380 IBK655363:IBK655380 ILG655363:ILG655380 IVC655363:IVC655380 JEY655363:JEY655380 JOU655363:JOU655380 JYQ655363:JYQ655380 KIM655363:KIM655380 KSI655363:KSI655380 LCE655363:LCE655380 LMA655363:LMA655380 LVW655363:LVW655380 MFS655363:MFS655380 MPO655363:MPO655380 MZK655363:MZK655380 NJG655363:NJG655380 NTC655363:NTC655380 OCY655363:OCY655380 OMU655363:OMU655380 OWQ655363:OWQ655380 PGM655363:PGM655380 PQI655363:PQI655380 QAE655363:QAE655380 QKA655363:QKA655380 QTW655363:QTW655380 RDS655363:RDS655380 RNO655363:RNO655380 RXK655363:RXK655380 SHG655363:SHG655380 SRC655363:SRC655380 TAY655363:TAY655380 TKU655363:TKU655380 TUQ655363:TUQ655380 UEM655363:UEM655380 UOI655363:UOI655380 UYE655363:UYE655380 VIA655363:VIA655380 VRW655363:VRW655380 WBS655363:WBS655380 WLO655363:WLO655380 WVK655363:WVK655380 C720899:C720916 IY720899:IY720916 SU720899:SU720916 ACQ720899:ACQ720916 AMM720899:AMM720916 AWI720899:AWI720916 BGE720899:BGE720916 BQA720899:BQA720916 BZW720899:BZW720916 CJS720899:CJS720916 CTO720899:CTO720916 DDK720899:DDK720916 DNG720899:DNG720916 DXC720899:DXC720916 EGY720899:EGY720916 EQU720899:EQU720916 FAQ720899:FAQ720916 FKM720899:FKM720916 FUI720899:FUI720916 GEE720899:GEE720916 GOA720899:GOA720916 GXW720899:GXW720916 HHS720899:HHS720916 HRO720899:HRO720916 IBK720899:IBK720916 ILG720899:ILG720916 IVC720899:IVC720916 JEY720899:JEY720916 JOU720899:JOU720916 JYQ720899:JYQ720916 KIM720899:KIM720916 KSI720899:KSI720916 LCE720899:LCE720916 LMA720899:LMA720916 LVW720899:LVW720916 MFS720899:MFS720916 MPO720899:MPO720916 MZK720899:MZK720916 NJG720899:NJG720916 NTC720899:NTC720916 OCY720899:OCY720916 OMU720899:OMU720916 OWQ720899:OWQ720916 PGM720899:PGM720916 PQI720899:PQI720916 QAE720899:QAE720916 QKA720899:QKA720916 QTW720899:QTW720916 RDS720899:RDS720916 RNO720899:RNO720916 RXK720899:RXK720916 SHG720899:SHG720916 SRC720899:SRC720916 TAY720899:TAY720916 TKU720899:TKU720916 TUQ720899:TUQ720916 UEM720899:UEM720916 UOI720899:UOI720916 UYE720899:UYE720916 VIA720899:VIA720916 VRW720899:VRW720916 WBS720899:WBS720916 WLO720899:WLO720916 WVK720899:WVK720916 C786435:C786452 IY786435:IY786452 SU786435:SU786452 ACQ786435:ACQ786452 AMM786435:AMM786452 AWI786435:AWI786452 BGE786435:BGE786452 BQA786435:BQA786452 BZW786435:BZW786452 CJS786435:CJS786452 CTO786435:CTO786452 DDK786435:DDK786452 DNG786435:DNG786452 DXC786435:DXC786452 EGY786435:EGY786452 EQU786435:EQU786452 FAQ786435:FAQ786452 FKM786435:FKM786452 FUI786435:FUI786452 GEE786435:GEE786452 GOA786435:GOA786452 GXW786435:GXW786452 HHS786435:HHS786452 HRO786435:HRO786452 IBK786435:IBK786452 ILG786435:ILG786452 IVC786435:IVC786452 JEY786435:JEY786452 JOU786435:JOU786452 JYQ786435:JYQ786452 KIM786435:KIM786452 KSI786435:KSI786452 LCE786435:LCE786452 LMA786435:LMA786452 LVW786435:LVW786452 MFS786435:MFS786452 MPO786435:MPO786452 MZK786435:MZK786452 NJG786435:NJG786452 NTC786435:NTC786452 OCY786435:OCY786452 OMU786435:OMU786452 OWQ786435:OWQ786452 PGM786435:PGM786452 PQI786435:PQI786452 QAE786435:QAE786452 QKA786435:QKA786452 QTW786435:QTW786452 RDS786435:RDS786452 RNO786435:RNO786452 RXK786435:RXK786452 SHG786435:SHG786452 SRC786435:SRC786452 TAY786435:TAY786452 TKU786435:TKU786452 TUQ786435:TUQ786452 UEM786435:UEM786452 UOI786435:UOI786452 UYE786435:UYE786452 VIA786435:VIA786452 VRW786435:VRW786452 WBS786435:WBS786452 WLO786435:WLO786452 WVK786435:WVK786452 C851971:C851988 IY851971:IY851988 SU851971:SU851988 ACQ851971:ACQ851988 AMM851971:AMM851988 AWI851971:AWI851988 BGE851971:BGE851988 BQA851971:BQA851988 BZW851971:BZW851988 CJS851971:CJS851988 CTO851971:CTO851988 DDK851971:DDK851988 DNG851971:DNG851988 DXC851971:DXC851988 EGY851971:EGY851988 EQU851971:EQU851988 FAQ851971:FAQ851988 FKM851971:FKM851988 FUI851971:FUI851988 GEE851971:GEE851988 GOA851971:GOA851988 GXW851971:GXW851988 HHS851971:HHS851988 HRO851971:HRO851988 IBK851971:IBK851988 ILG851971:ILG851988 IVC851971:IVC851988 JEY851971:JEY851988 JOU851971:JOU851988 JYQ851971:JYQ851988 KIM851971:KIM851988 KSI851971:KSI851988 LCE851971:LCE851988 LMA851971:LMA851988 LVW851971:LVW851988 MFS851971:MFS851988 MPO851971:MPO851988 MZK851971:MZK851988 NJG851971:NJG851988 NTC851971:NTC851988 OCY851971:OCY851988 OMU851971:OMU851988 OWQ851971:OWQ851988 PGM851971:PGM851988 PQI851971:PQI851988 QAE851971:QAE851988 QKA851971:QKA851988 QTW851971:QTW851988 RDS851971:RDS851988 RNO851971:RNO851988 RXK851971:RXK851988 SHG851971:SHG851988 SRC851971:SRC851988 TAY851971:TAY851988 TKU851971:TKU851988 TUQ851971:TUQ851988 UEM851971:UEM851988 UOI851971:UOI851988 UYE851971:UYE851988 VIA851971:VIA851988 VRW851971:VRW851988 WBS851971:WBS851988 WLO851971:WLO851988 WVK851971:WVK851988 C917507:C917524 IY917507:IY917524 SU917507:SU917524 ACQ917507:ACQ917524 AMM917507:AMM917524 AWI917507:AWI917524 BGE917507:BGE917524 BQA917507:BQA917524 BZW917507:BZW917524 CJS917507:CJS917524 CTO917507:CTO917524 DDK917507:DDK917524 DNG917507:DNG917524 DXC917507:DXC917524 EGY917507:EGY917524 EQU917507:EQU917524 FAQ917507:FAQ917524 FKM917507:FKM917524 FUI917507:FUI917524 GEE917507:GEE917524 GOA917507:GOA917524 GXW917507:GXW917524 HHS917507:HHS917524 HRO917507:HRO917524 IBK917507:IBK917524 ILG917507:ILG917524 IVC917507:IVC917524 JEY917507:JEY917524 JOU917507:JOU917524 JYQ917507:JYQ917524 KIM917507:KIM917524 KSI917507:KSI917524 LCE917507:LCE917524 LMA917507:LMA917524 LVW917507:LVW917524 MFS917507:MFS917524 MPO917507:MPO917524 MZK917507:MZK917524 NJG917507:NJG917524 NTC917507:NTC917524 OCY917507:OCY917524 OMU917507:OMU917524 OWQ917507:OWQ917524 PGM917507:PGM917524 PQI917507:PQI917524 QAE917507:QAE917524 QKA917507:QKA917524 QTW917507:QTW917524 RDS917507:RDS917524 RNO917507:RNO917524 RXK917507:RXK917524 SHG917507:SHG917524 SRC917507:SRC917524 TAY917507:TAY917524 TKU917507:TKU917524 TUQ917507:TUQ917524 UEM917507:UEM917524 UOI917507:UOI917524 UYE917507:UYE917524 VIA917507:VIA917524 VRW917507:VRW917524 WBS917507:WBS917524 WLO917507:WLO917524 WVK917507:WVK917524 C983043:C983060 IY983043:IY983060 SU983043:SU983060 ACQ983043:ACQ983060 AMM983043:AMM983060 AWI983043:AWI983060 BGE983043:BGE983060 BQA983043:BQA983060 BZW983043:BZW983060 CJS983043:CJS983060 CTO983043:CTO983060 DDK983043:DDK983060 DNG983043:DNG983060 DXC983043:DXC983060 EGY983043:EGY983060 EQU983043:EQU983060 FAQ983043:FAQ983060 FKM983043:FKM983060 FUI983043:FUI983060 GEE983043:GEE983060 GOA983043:GOA983060 GXW983043:GXW983060 HHS983043:HHS983060 HRO983043:HRO983060 IBK983043:IBK983060 ILG983043:ILG983060 IVC983043:IVC983060 JEY983043:JEY983060 JOU983043:JOU983060 JYQ983043:JYQ983060 KIM983043:KIM983060 KSI983043:KSI983060 LCE983043:LCE983060 LMA983043:LMA983060 LVW983043:LVW983060 MFS983043:MFS983060 MPO983043:MPO983060 MZK983043:MZK983060 NJG983043:NJG983060 NTC983043:NTC983060 OCY983043:OCY983060 OMU983043:OMU983060 OWQ983043:OWQ983060 PGM983043:PGM983060 PQI983043:PQI983060 QAE983043:QAE983060 QKA983043:QKA983060 QTW983043:QTW983060 RDS983043:RDS983060 RNO983043:RNO983060 RXK983043:RXK983060 SHG983043:SHG983060 SRC983043:SRC983060 TAY983043:TAY983060 TKU983043:TKU983060 TUQ983043:TUQ983060 UEM983043:UEM983060 UOI983043:UOI983060 UYE983043:UYE983060 VIA983043:VIA983060 VRW983043:VRW983060 WBS983043:WBS983060 WLO983043:WLO983060 WVK983043:WVK983060 C65603:C65611 IY65603:IY65611 SU65603:SU65611 ACQ65603:ACQ65611 AMM65603:AMM65611 AWI65603:AWI65611 BGE65603:BGE65611 BQA65603:BQA65611 BZW65603:BZW65611 CJS65603:CJS65611 CTO65603:CTO65611 DDK65603:DDK65611 DNG65603:DNG65611 DXC65603:DXC65611 EGY65603:EGY65611 EQU65603:EQU65611 FAQ65603:FAQ65611 FKM65603:FKM65611 FUI65603:FUI65611 GEE65603:GEE65611 GOA65603:GOA65611 GXW65603:GXW65611 HHS65603:HHS65611 HRO65603:HRO65611 IBK65603:IBK65611 ILG65603:ILG65611 IVC65603:IVC65611 JEY65603:JEY65611 JOU65603:JOU65611 JYQ65603:JYQ65611 KIM65603:KIM65611 KSI65603:KSI65611 LCE65603:LCE65611 LMA65603:LMA65611 LVW65603:LVW65611 MFS65603:MFS65611 MPO65603:MPO65611 MZK65603:MZK65611 NJG65603:NJG65611 NTC65603:NTC65611 OCY65603:OCY65611 OMU65603:OMU65611 OWQ65603:OWQ65611 PGM65603:PGM65611 PQI65603:PQI65611 QAE65603:QAE65611 QKA65603:QKA65611 QTW65603:QTW65611 RDS65603:RDS65611 RNO65603:RNO65611 RXK65603:RXK65611 SHG65603:SHG65611 SRC65603:SRC65611 TAY65603:TAY65611 TKU65603:TKU65611 TUQ65603:TUQ65611 UEM65603:UEM65611 UOI65603:UOI65611 UYE65603:UYE65611 VIA65603:VIA65611 VRW65603:VRW65611 WBS65603:WBS65611 WLO65603:WLO65611 WVK65603:WVK65611 C131139:C131147 IY131139:IY131147 SU131139:SU131147 ACQ131139:ACQ131147 AMM131139:AMM131147 AWI131139:AWI131147 BGE131139:BGE131147 BQA131139:BQA131147 BZW131139:BZW131147 CJS131139:CJS131147 CTO131139:CTO131147 DDK131139:DDK131147 DNG131139:DNG131147 DXC131139:DXC131147 EGY131139:EGY131147 EQU131139:EQU131147 FAQ131139:FAQ131147 FKM131139:FKM131147 FUI131139:FUI131147 GEE131139:GEE131147 GOA131139:GOA131147 GXW131139:GXW131147 HHS131139:HHS131147 HRO131139:HRO131147 IBK131139:IBK131147 ILG131139:ILG131147 IVC131139:IVC131147 JEY131139:JEY131147 JOU131139:JOU131147 JYQ131139:JYQ131147 KIM131139:KIM131147 KSI131139:KSI131147 LCE131139:LCE131147 LMA131139:LMA131147 LVW131139:LVW131147 MFS131139:MFS131147 MPO131139:MPO131147 MZK131139:MZK131147 NJG131139:NJG131147 NTC131139:NTC131147 OCY131139:OCY131147 OMU131139:OMU131147 OWQ131139:OWQ131147 PGM131139:PGM131147 PQI131139:PQI131147 QAE131139:QAE131147 QKA131139:QKA131147 QTW131139:QTW131147 RDS131139:RDS131147 RNO131139:RNO131147 RXK131139:RXK131147 SHG131139:SHG131147 SRC131139:SRC131147 TAY131139:TAY131147 TKU131139:TKU131147 TUQ131139:TUQ131147 UEM131139:UEM131147 UOI131139:UOI131147 UYE131139:UYE131147 VIA131139:VIA131147 VRW131139:VRW131147 WBS131139:WBS131147 WLO131139:WLO131147 WVK131139:WVK131147 C196675:C196683 IY196675:IY196683 SU196675:SU196683 ACQ196675:ACQ196683 AMM196675:AMM196683 AWI196675:AWI196683 BGE196675:BGE196683 BQA196675:BQA196683 BZW196675:BZW196683 CJS196675:CJS196683 CTO196675:CTO196683 DDK196675:DDK196683 DNG196675:DNG196683 DXC196675:DXC196683 EGY196675:EGY196683 EQU196675:EQU196683 FAQ196675:FAQ196683 FKM196675:FKM196683 FUI196675:FUI196683 GEE196675:GEE196683 GOA196675:GOA196683 GXW196675:GXW196683 HHS196675:HHS196683 HRO196675:HRO196683 IBK196675:IBK196683 ILG196675:ILG196683 IVC196675:IVC196683 JEY196675:JEY196683 JOU196675:JOU196683 JYQ196675:JYQ196683 KIM196675:KIM196683 KSI196675:KSI196683 LCE196675:LCE196683 LMA196675:LMA196683 LVW196675:LVW196683 MFS196675:MFS196683 MPO196675:MPO196683 MZK196675:MZK196683 NJG196675:NJG196683 NTC196675:NTC196683 OCY196675:OCY196683 OMU196675:OMU196683 OWQ196675:OWQ196683 PGM196675:PGM196683 PQI196675:PQI196683 QAE196675:QAE196683 QKA196675:QKA196683 QTW196675:QTW196683 RDS196675:RDS196683 RNO196675:RNO196683 RXK196675:RXK196683 SHG196675:SHG196683 SRC196675:SRC196683 TAY196675:TAY196683 TKU196675:TKU196683 TUQ196675:TUQ196683 UEM196675:UEM196683 UOI196675:UOI196683 UYE196675:UYE196683 VIA196675:VIA196683 VRW196675:VRW196683 WBS196675:WBS196683 WLO196675:WLO196683 WVK196675:WVK196683 C262211:C262219 IY262211:IY262219 SU262211:SU262219 ACQ262211:ACQ262219 AMM262211:AMM262219 AWI262211:AWI262219 BGE262211:BGE262219 BQA262211:BQA262219 BZW262211:BZW262219 CJS262211:CJS262219 CTO262211:CTO262219 DDK262211:DDK262219 DNG262211:DNG262219 DXC262211:DXC262219 EGY262211:EGY262219 EQU262211:EQU262219 FAQ262211:FAQ262219 FKM262211:FKM262219 FUI262211:FUI262219 GEE262211:GEE262219 GOA262211:GOA262219 GXW262211:GXW262219 HHS262211:HHS262219 HRO262211:HRO262219 IBK262211:IBK262219 ILG262211:ILG262219 IVC262211:IVC262219 JEY262211:JEY262219 JOU262211:JOU262219 JYQ262211:JYQ262219 KIM262211:KIM262219 KSI262211:KSI262219 LCE262211:LCE262219 LMA262211:LMA262219 LVW262211:LVW262219 MFS262211:MFS262219 MPO262211:MPO262219 MZK262211:MZK262219 NJG262211:NJG262219 NTC262211:NTC262219 OCY262211:OCY262219 OMU262211:OMU262219 OWQ262211:OWQ262219 PGM262211:PGM262219 PQI262211:PQI262219 QAE262211:QAE262219 QKA262211:QKA262219 QTW262211:QTW262219 RDS262211:RDS262219 RNO262211:RNO262219 RXK262211:RXK262219 SHG262211:SHG262219 SRC262211:SRC262219 TAY262211:TAY262219 TKU262211:TKU262219 TUQ262211:TUQ262219 UEM262211:UEM262219 UOI262211:UOI262219 UYE262211:UYE262219 VIA262211:VIA262219 VRW262211:VRW262219 WBS262211:WBS262219 WLO262211:WLO262219 WVK262211:WVK262219 C327747:C327755 IY327747:IY327755 SU327747:SU327755 ACQ327747:ACQ327755 AMM327747:AMM327755 AWI327747:AWI327755 BGE327747:BGE327755 BQA327747:BQA327755 BZW327747:BZW327755 CJS327747:CJS327755 CTO327747:CTO327755 DDK327747:DDK327755 DNG327747:DNG327755 DXC327747:DXC327755 EGY327747:EGY327755 EQU327747:EQU327755 FAQ327747:FAQ327755 FKM327747:FKM327755 FUI327747:FUI327755 GEE327747:GEE327755 GOA327747:GOA327755 GXW327747:GXW327755 HHS327747:HHS327755 HRO327747:HRO327755 IBK327747:IBK327755 ILG327747:ILG327755 IVC327747:IVC327755 JEY327747:JEY327755 JOU327747:JOU327755 JYQ327747:JYQ327755 KIM327747:KIM327755 KSI327747:KSI327755 LCE327747:LCE327755 LMA327747:LMA327755 LVW327747:LVW327755 MFS327747:MFS327755 MPO327747:MPO327755 MZK327747:MZK327755 NJG327747:NJG327755 NTC327747:NTC327755 OCY327747:OCY327755 OMU327747:OMU327755 OWQ327747:OWQ327755 PGM327747:PGM327755 PQI327747:PQI327755 QAE327747:QAE327755 QKA327747:QKA327755 QTW327747:QTW327755 RDS327747:RDS327755 RNO327747:RNO327755 RXK327747:RXK327755 SHG327747:SHG327755 SRC327747:SRC327755 TAY327747:TAY327755 TKU327747:TKU327755 TUQ327747:TUQ327755 UEM327747:UEM327755 UOI327747:UOI327755 UYE327747:UYE327755 VIA327747:VIA327755 VRW327747:VRW327755 WBS327747:WBS327755 WLO327747:WLO327755 WVK327747:WVK327755 C393283:C393291 IY393283:IY393291 SU393283:SU393291 ACQ393283:ACQ393291 AMM393283:AMM393291 AWI393283:AWI393291 BGE393283:BGE393291 BQA393283:BQA393291 BZW393283:BZW393291 CJS393283:CJS393291 CTO393283:CTO393291 DDK393283:DDK393291 DNG393283:DNG393291 DXC393283:DXC393291 EGY393283:EGY393291 EQU393283:EQU393291 FAQ393283:FAQ393291 FKM393283:FKM393291 FUI393283:FUI393291 GEE393283:GEE393291 GOA393283:GOA393291 GXW393283:GXW393291 HHS393283:HHS393291 HRO393283:HRO393291 IBK393283:IBK393291 ILG393283:ILG393291 IVC393283:IVC393291 JEY393283:JEY393291 JOU393283:JOU393291 JYQ393283:JYQ393291 KIM393283:KIM393291 KSI393283:KSI393291 LCE393283:LCE393291 LMA393283:LMA393291 LVW393283:LVW393291 MFS393283:MFS393291 MPO393283:MPO393291 MZK393283:MZK393291 NJG393283:NJG393291 NTC393283:NTC393291 OCY393283:OCY393291 OMU393283:OMU393291 OWQ393283:OWQ393291 PGM393283:PGM393291 PQI393283:PQI393291 QAE393283:QAE393291 QKA393283:QKA393291 QTW393283:QTW393291 RDS393283:RDS393291 RNO393283:RNO393291 RXK393283:RXK393291 SHG393283:SHG393291 SRC393283:SRC393291 TAY393283:TAY393291 TKU393283:TKU393291 TUQ393283:TUQ393291 UEM393283:UEM393291 UOI393283:UOI393291 UYE393283:UYE393291 VIA393283:VIA393291 VRW393283:VRW393291 WBS393283:WBS393291 WLO393283:WLO393291 WVK393283:WVK393291 C458819:C458827 IY458819:IY458827 SU458819:SU458827 ACQ458819:ACQ458827 AMM458819:AMM458827 AWI458819:AWI458827 BGE458819:BGE458827 BQA458819:BQA458827 BZW458819:BZW458827 CJS458819:CJS458827 CTO458819:CTO458827 DDK458819:DDK458827 DNG458819:DNG458827 DXC458819:DXC458827 EGY458819:EGY458827 EQU458819:EQU458827 FAQ458819:FAQ458827 FKM458819:FKM458827 FUI458819:FUI458827 GEE458819:GEE458827 GOA458819:GOA458827 GXW458819:GXW458827 HHS458819:HHS458827 HRO458819:HRO458827 IBK458819:IBK458827 ILG458819:ILG458827 IVC458819:IVC458827 JEY458819:JEY458827 JOU458819:JOU458827 JYQ458819:JYQ458827 KIM458819:KIM458827 KSI458819:KSI458827 LCE458819:LCE458827 LMA458819:LMA458827 LVW458819:LVW458827 MFS458819:MFS458827 MPO458819:MPO458827 MZK458819:MZK458827 NJG458819:NJG458827 NTC458819:NTC458827 OCY458819:OCY458827 OMU458819:OMU458827 OWQ458819:OWQ458827 PGM458819:PGM458827 PQI458819:PQI458827 QAE458819:QAE458827 QKA458819:QKA458827 QTW458819:QTW458827 RDS458819:RDS458827 RNO458819:RNO458827 RXK458819:RXK458827 SHG458819:SHG458827 SRC458819:SRC458827 TAY458819:TAY458827 TKU458819:TKU458827 TUQ458819:TUQ458827 UEM458819:UEM458827 UOI458819:UOI458827 UYE458819:UYE458827 VIA458819:VIA458827 VRW458819:VRW458827 WBS458819:WBS458827 WLO458819:WLO458827 WVK458819:WVK458827 C524355:C524363 IY524355:IY524363 SU524355:SU524363 ACQ524355:ACQ524363 AMM524355:AMM524363 AWI524355:AWI524363 BGE524355:BGE524363 BQA524355:BQA524363 BZW524355:BZW524363 CJS524355:CJS524363 CTO524355:CTO524363 DDK524355:DDK524363 DNG524355:DNG524363 DXC524355:DXC524363 EGY524355:EGY524363 EQU524355:EQU524363 FAQ524355:FAQ524363 FKM524355:FKM524363 FUI524355:FUI524363 GEE524355:GEE524363 GOA524355:GOA524363 GXW524355:GXW524363 HHS524355:HHS524363 HRO524355:HRO524363 IBK524355:IBK524363 ILG524355:ILG524363 IVC524355:IVC524363 JEY524355:JEY524363 JOU524355:JOU524363 JYQ524355:JYQ524363 KIM524355:KIM524363 KSI524355:KSI524363 LCE524355:LCE524363 LMA524355:LMA524363 LVW524355:LVW524363 MFS524355:MFS524363 MPO524355:MPO524363 MZK524355:MZK524363 NJG524355:NJG524363 NTC524355:NTC524363 OCY524355:OCY524363 OMU524355:OMU524363 OWQ524355:OWQ524363 PGM524355:PGM524363 PQI524355:PQI524363 QAE524355:QAE524363 QKA524355:QKA524363 QTW524355:QTW524363 RDS524355:RDS524363 RNO524355:RNO524363 RXK524355:RXK524363 SHG524355:SHG524363 SRC524355:SRC524363 TAY524355:TAY524363 TKU524355:TKU524363 TUQ524355:TUQ524363 UEM524355:UEM524363 UOI524355:UOI524363 UYE524355:UYE524363 VIA524355:VIA524363 VRW524355:VRW524363 WBS524355:WBS524363 WLO524355:WLO524363 WVK524355:WVK524363 C589891:C589899 IY589891:IY589899 SU589891:SU589899 ACQ589891:ACQ589899 AMM589891:AMM589899 AWI589891:AWI589899 BGE589891:BGE589899 BQA589891:BQA589899 BZW589891:BZW589899 CJS589891:CJS589899 CTO589891:CTO589899 DDK589891:DDK589899 DNG589891:DNG589899 DXC589891:DXC589899 EGY589891:EGY589899 EQU589891:EQU589899 FAQ589891:FAQ589899 FKM589891:FKM589899 FUI589891:FUI589899 GEE589891:GEE589899 GOA589891:GOA589899 GXW589891:GXW589899 HHS589891:HHS589899 HRO589891:HRO589899 IBK589891:IBK589899 ILG589891:ILG589899 IVC589891:IVC589899 JEY589891:JEY589899 JOU589891:JOU589899 JYQ589891:JYQ589899 KIM589891:KIM589899 KSI589891:KSI589899 LCE589891:LCE589899 LMA589891:LMA589899 LVW589891:LVW589899 MFS589891:MFS589899 MPO589891:MPO589899 MZK589891:MZK589899 NJG589891:NJG589899 NTC589891:NTC589899 OCY589891:OCY589899 OMU589891:OMU589899 OWQ589891:OWQ589899 PGM589891:PGM589899 PQI589891:PQI589899 QAE589891:QAE589899 QKA589891:QKA589899 QTW589891:QTW589899 RDS589891:RDS589899 RNO589891:RNO589899 RXK589891:RXK589899 SHG589891:SHG589899 SRC589891:SRC589899 TAY589891:TAY589899 TKU589891:TKU589899 TUQ589891:TUQ589899 UEM589891:UEM589899 UOI589891:UOI589899 UYE589891:UYE589899 VIA589891:VIA589899 VRW589891:VRW589899 WBS589891:WBS589899 WLO589891:WLO589899 WVK589891:WVK589899 C655427:C655435 IY655427:IY655435 SU655427:SU655435 ACQ655427:ACQ655435 AMM655427:AMM655435 AWI655427:AWI655435 BGE655427:BGE655435 BQA655427:BQA655435 BZW655427:BZW655435 CJS655427:CJS655435 CTO655427:CTO655435 DDK655427:DDK655435 DNG655427:DNG655435 DXC655427:DXC655435 EGY655427:EGY655435 EQU655427:EQU655435 FAQ655427:FAQ655435 FKM655427:FKM655435 FUI655427:FUI655435 GEE655427:GEE655435 GOA655427:GOA655435 GXW655427:GXW655435 HHS655427:HHS655435 HRO655427:HRO655435 IBK655427:IBK655435 ILG655427:ILG655435 IVC655427:IVC655435 JEY655427:JEY655435 JOU655427:JOU655435 JYQ655427:JYQ655435 KIM655427:KIM655435 KSI655427:KSI655435 LCE655427:LCE655435 LMA655427:LMA655435 LVW655427:LVW655435 MFS655427:MFS655435 MPO655427:MPO655435 MZK655427:MZK655435 NJG655427:NJG655435 NTC655427:NTC655435 OCY655427:OCY655435 OMU655427:OMU655435 OWQ655427:OWQ655435 PGM655427:PGM655435 PQI655427:PQI655435 QAE655427:QAE655435 QKA655427:QKA655435 QTW655427:QTW655435 RDS655427:RDS655435 RNO655427:RNO655435 RXK655427:RXK655435 SHG655427:SHG655435 SRC655427:SRC655435 TAY655427:TAY655435 TKU655427:TKU655435 TUQ655427:TUQ655435 UEM655427:UEM655435 UOI655427:UOI655435 UYE655427:UYE655435 VIA655427:VIA655435 VRW655427:VRW655435 WBS655427:WBS655435 WLO655427:WLO655435 WVK655427:WVK655435 C720963:C720971 IY720963:IY720971 SU720963:SU720971 ACQ720963:ACQ720971 AMM720963:AMM720971 AWI720963:AWI720971 BGE720963:BGE720971 BQA720963:BQA720971 BZW720963:BZW720971 CJS720963:CJS720971 CTO720963:CTO720971 DDK720963:DDK720971 DNG720963:DNG720971 DXC720963:DXC720971 EGY720963:EGY720971 EQU720963:EQU720971 FAQ720963:FAQ720971 FKM720963:FKM720971 FUI720963:FUI720971 GEE720963:GEE720971 GOA720963:GOA720971 GXW720963:GXW720971 HHS720963:HHS720971 HRO720963:HRO720971 IBK720963:IBK720971 ILG720963:ILG720971 IVC720963:IVC720971 JEY720963:JEY720971 JOU720963:JOU720971 JYQ720963:JYQ720971 KIM720963:KIM720971 KSI720963:KSI720971 LCE720963:LCE720971 LMA720963:LMA720971 LVW720963:LVW720971 MFS720963:MFS720971 MPO720963:MPO720971 MZK720963:MZK720971 NJG720963:NJG720971 NTC720963:NTC720971 OCY720963:OCY720971 OMU720963:OMU720971 OWQ720963:OWQ720971 PGM720963:PGM720971 PQI720963:PQI720971 QAE720963:QAE720971 QKA720963:QKA720971 QTW720963:QTW720971 RDS720963:RDS720971 RNO720963:RNO720971 RXK720963:RXK720971 SHG720963:SHG720971 SRC720963:SRC720971 TAY720963:TAY720971 TKU720963:TKU720971 TUQ720963:TUQ720971 UEM720963:UEM720971 UOI720963:UOI720971 UYE720963:UYE720971 VIA720963:VIA720971 VRW720963:VRW720971 WBS720963:WBS720971 WLO720963:WLO720971 WVK720963:WVK720971 C786499:C786507 IY786499:IY786507 SU786499:SU786507 ACQ786499:ACQ786507 AMM786499:AMM786507 AWI786499:AWI786507 BGE786499:BGE786507 BQA786499:BQA786507 BZW786499:BZW786507 CJS786499:CJS786507 CTO786499:CTO786507 DDK786499:DDK786507 DNG786499:DNG786507 DXC786499:DXC786507 EGY786499:EGY786507 EQU786499:EQU786507 FAQ786499:FAQ786507 FKM786499:FKM786507 FUI786499:FUI786507 GEE786499:GEE786507 GOA786499:GOA786507 GXW786499:GXW786507 HHS786499:HHS786507 HRO786499:HRO786507 IBK786499:IBK786507 ILG786499:ILG786507 IVC786499:IVC786507 JEY786499:JEY786507 JOU786499:JOU786507 JYQ786499:JYQ786507 KIM786499:KIM786507 KSI786499:KSI786507 LCE786499:LCE786507 LMA786499:LMA786507 LVW786499:LVW786507 MFS786499:MFS786507 MPO786499:MPO786507 MZK786499:MZK786507 NJG786499:NJG786507 NTC786499:NTC786507 OCY786499:OCY786507 OMU786499:OMU786507 OWQ786499:OWQ786507 PGM786499:PGM786507 PQI786499:PQI786507 QAE786499:QAE786507 QKA786499:QKA786507 QTW786499:QTW786507 RDS786499:RDS786507 RNO786499:RNO786507 RXK786499:RXK786507 SHG786499:SHG786507 SRC786499:SRC786507 TAY786499:TAY786507 TKU786499:TKU786507 TUQ786499:TUQ786507 UEM786499:UEM786507 UOI786499:UOI786507 UYE786499:UYE786507 VIA786499:VIA786507 VRW786499:VRW786507 WBS786499:WBS786507 WLO786499:WLO786507 WVK786499:WVK786507 C852035:C852043 IY852035:IY852043 SU852035:SU852043 ACQ852035:ACQ852043 AMM852035:AMM852043 AWI852035:AWI852043 BGE852035:BGE852043 BQA852035:BQA852043 BZW852035:BZW852043 CJS852035:CJS852043 CTO852035:CTO852043 DDK852035:DDK852043 DNG852035:DNG852043 DXC852035:DXC852043 EGY852035:EGY852043 EQU852035:EQU852043 FAQ852035:FAQ852043 FKM852035:FKM852043 FUI852035:FUI852043 GEE852035:GEE852043 GOA852035:GOA852043 GXW852035:GXW852043 HHS852035:HHS852043 HRO852035:HRO852043 IBK852035:IBK852043 ILG852035:ILG852043 IVC852035:IVC852043 JEY852035:JEY852043 JOU852035:JOU852043 JYQ852035:JYQ852043 KIM852035:KIM852043 KSI852035:KSI852043 LCE852035:LCE852043 LMA852035:LMA852043 LVW852035:LVW852043 MFS852035:MFS852043 MPO852035:MPO852043 MZK852035:MZK852043 NJG852035:NJG852043 NTC852035:NTC852043 OCY852035:OCY852043 OMU852035:OMU852043 OWQ852035:OWQ852043 PGM852035:PGM852043 PQI852035:PQI852043 QAE852035:QAE852043 QKA852035:QKA852043 QTW852035:QTW852043 RDS852035:RDS852043 RNO852035:RNO852043 RXK852035:RXK852043 SHG852035:SHG852043 SRC852035:SRC852043 TAY852035:TAY852043 TKU852035:TKU852043 TUQ852035:TUQ852043 UEM852035:UEM852043 UOI852035:UOI852043 UYE852035:UYE852043 VIA852035:VIA852043 VRW852035:VRW852043 WBS852035:WBS852043 WLO852035:WLO852043 WVK852035:WVK852043 C917571:C917579 IY917571:IY917579 SU917571:SU917579 ACQ917571:ACQ917579 AMM917571:AMM917579 AWI917571:AWI917579 BGE917571:BGE917579 BQA917571:BQA917579 BZW917571:BZW917579 CJS917571:CJS917579 CTO917571:CTO917579 DDK917571:DDK917579 DNG917571:DNG917579 DXC917571:DXC917579 EGY917571:EGY917579 EQU917571:EQU917579 FAQ917571:FAQ917579 FKM917571:FKM917579 FUI917571:FUI917579 GEE917571:GEE917579 GOA917571:GOA917579 GXW917571:GXW917579 HHS917571:HHS917579 HRO917571:HRO917579 IBK917571:IBK917579 ILG917571:ILG917579 IVC917571:IVC917579 JEY917571:JEY917579 JOU917571:JOU917579 JYQ917571:JYQ917579 KIM917571:KIM917579 KSI917571:KSI917579 LCE917571:LCE917579 LMA917571:LMA917579 LVW917571:LVW917579 MFS917571:MFS917579 MPO917571:MPO917579 MZK917571:MZK917579 NJG917571:NJG917579 NTC917571:NTC917579 OCY917571:OCY917579 OMU917571:OMU917579 OWQ917571:OWQ917579 PGM917571:PGM917579 PQI917571:PQI917579 QAE917571:QAE917579 QKA917571:QKA917579 QTW917571:QTW917579 RDS917571:RDS917579 RNO917571:RNO917579 RXK917571:RXK917579 SHG917571:SHG917579 SRC917571:SRC917579 TAY917571:TAY917579 TKU917571:TKU917579 TUQ917571:TUQ917579 UEM917571:UEM917579 UOI917571:UOI917579 UYE917571:UYE917579 VIA917571:VIA917579 VRW917571:VRW917579 WBS917571:WBS917579 WLO917571:WLO917579 WVK917571:WVK917579 C983107:C983115 IY983107:IY983115 SU983107:SU983115 ACQ983107:ACQ983115 AMM983107:AMM983115 AWI983107:AWI983115 BGE983107:BGE983115 BQA983107:BQA983115 BZW983107:BZW983115 CJS983107:CJS983115 CTO983107:CTO983115 DDK983107:DDK983115 DNG983107:DNG983115 DXC983107:DXC983115 EGY983107:EGY983115 EQU983107:EQU983115 FAQ983107:FAQ983115 FKM983107:FKM983115 FUI983107:FUI983115 GEE983107:GEE983115 GOA983107:GOA983115 GXW983107:GXW983115 HHS983107:HHS983115 HRO983107:HRO983115 IBK983107:IBK983115 ILG983107:ILG983115 IVC983107:IVC983115 JEY983107:JEY983115 JOU983107:JOU983115 JYQ983107:JYQ983115 KIM983107:KIM983115 KSI983107:KSI983115 LCE983107:LCE983115 LMA983107:LMA983115 LVW983107:LVW983115 MFS983107:MFS983115 MPO983107:MPO983115 MZK983107:MZK983115 NJG983107:NJG983115 NTC983107:NTC983115 OCY983107:OCY983115 OMU983107:OMU983115 OWQ983107:OWQ983115 PGM983107:PGM983115 PQI983107:PQI983115 QAE983107:QAE983115 QKA983107:QKA983115 QTW983107:QTW983115 RDS983107:RDS983115 RNO983107:RNO983115 RXK983107:RXK983115 SHG983107:SHG983115 SRC983107:SRC983115 TAY983107:TAY983115 TKU983107:TKU983115 TUQ983107:TUQ983115 UEM983107:UEM983115 UOI983107:UOI983115 UYE983107:UYE983115 VIA983107:VIA983115 VRW983107:VRW983115 WBS983107:WBS983115 WLO983107:WLO983115 WVK983107:WVK983115 C65628:C65643 IY65628:IY65643 SU65628:SU65643 ACQ65628:ACQ65643 AMM65628:AMM65643 AWI65628:AWI65643 BGE65628:BGE65643 BQA65628:BQA65643 BZW65628:BZW65643 CJS65628:CJS65643 CTO65628:CTO65643 DDK65628:DDK65643 DNG65628:DNG65643 DXC65628:DXC65643 EGY65628:EGY65643 EQU65628:EQU65643 FAQ65628:FAQ65643 FKM65628:FKM65643 FUI65628:FUI65643 GEE65628:GEE65643 GOA65628:GOA65643 GXW65628:GXW65643 HHS65628:HHS65643 HRO65628:HRO65643 IBK65628:IBK65643 ILG65628:ILG65643 IVC65628:IVC65643 JEY65628:JEY65643 JOU65628:JOU65643 JYQ65628:JYQ65643 KIM65628:KIM65643 KSI65628:KSI65643 LCE65628:LCE65643 LMA65628:LMA65643 LVW65628:LVW65643 MFS65628:MFS65643 MPO65628:MPO65643 MZK65628:MZK65643 NJG65628:NJG65643 NTC65628:NTC65643 OCY65628:OCY65643 OMU65628:OMU65643 OWQ65628:OWQ65643 PGM65628:PGM65643 PQI65628:PQI65643 QAE65628:QAE65643 QKA65628:QKA65643 QTW65628:QTW65643 RDS65628:RDS65643 RNO65628:RNO65643 RXK65628:RXK65643 SHG65628:SHG65643 SRC65628:SRC65643 TAY65628:TAY65643 TKU65628:TKU65643 TUQ65628:TUQ65643 UEM65628:UEM65643 UOI65628:UOI65643 UYE65628:UYE65643 VIA65628:VIA65643 VRW65628:VRW65643 WBS65628:WBS65643 WLO65628:WLO65643 WVK65628:WVK65643 C131164:C131179 IY131164:IY131179 SU131164:SU131179 ACQ131164:ACQ131179 AMM131164:AMM131179 AWI131164:AWI131179 BGE131164:BGE131179 BQA131164:BQA131179 BZW131164:BZW131179 CJS131164:CJS131179 CTO131164:CTO131179 DDK131164:DDK131179 DNG131164:DNG131179 DXC131164:DXC131179 EGY131164:EGY131179 EQU131164:EQU131179 FAQ131164:FAQ131179 FKM131164:FKM131179 FUI131164:FUI131179 GEE131164:GEE131179 GOA131164:GOA131179 GXW131164:GXW131179 HHS131164:HHS131179 HRO131164:HRO131179 IBK131164:IBK131179 ILG131164:ILG131179 IVC131164:IVC131179 JEY131164:JEY131179 JOU131164:JOU131179 JYQ131164:JYQ131179 KIM131164:KIM131179 KSI131164:KSI131179 LCE131164:LCE131179 LMA131164:LMA131179 LVW131164:LVW131179 MFS131164:MFS131179 MPO131164:MPO131179 MZK131164:MZK131179 NJG131164:NJG131179 NTC131164:NTC131179 OCY131164:OCY131179 OMU131164:OMU131179 OWQ131164:OWQ131179 PGM131164:PGM131179 PQI131164:PQI131179 QAE131164:QAE131179 QKA131164:QKA131179 QTW131164:QTW131179 RDS131164:RDS131179 RNO131164:RNO131179 RXK131164:RXK131179 SHG131164:SHG131179 SRC131164:SRC131179 TAY131164:TAY131179 TKU131164:TKU131179 TUQ131164:TUQ131179 UEM131164:UEM131179 UOI131164:UOI131179 UYE131164:UYE131179 VIA131164:VIA131179 VRW131164:VRW131179 WBS131164:WBS131179 WLO131164:WLO131179 WVK131164:WVK131179 C196700:C196715 IY196700:IY196715 SU196700:SU196715 ACQ196700:ACQ196715 AMM196700:AMM196715 AWI196700:AWI196715 BGE196700:BGE196715 BQA196700:BQA196715 BZW196700:BZW196715 CJS196700:CJS196715 CTO196700:CTO196715 DDK196700:DDK196715 DNG196700:DNG196715 DXC196700:DXC196715 EGY196700:EGY196715 EQU196700:EQU196715 FAQ196700:FAQ196715 FKM196700:FKM196715 FUI196700:FUI196715 GEE196700:GEE196715 GOA196700:GOA196715 GXW196700:GXW196715 HHS196700:HHS196715 HRO196700:HRO196715 IBK196700:IBK196715 ILG196700:ILG196715 IVC196700:IVC196715 JEY196700:JEY196715 JOU196700:JOU196715 JYQ196700:JYQ196715 KIM196700:KIM196715 KSI196700:KSI196715 LCE196700:LCE196715 LMA196700:LMA196715 LVW196700:LVW196715 MFS196700:MFS196715 MPO196700:MPO196715 MZK196700:MZK196715 NJG196700:NJG196715 NTC196700:NTC196715 OCY196700:OCY196715 OMU196700:OMU196715 OWQ196700:OWQ196715 PGM196700:PGM196715 PQI196700:PQI196715 QAE196700:QAE196715 QKA196700:QKA196715 QTW196700:QTW196715 RDS196700:RDS196715 RNO196700:RNO196715 RXK196700:RXK196715 SHG196700:SHG196715 SRC196700:SRC196715 TAY196700:TAY196715 TKU196700:TKU196715 TUQ196700:TUQ196715 UEM196700:UEM196715 UOI196700:UOI196715 UYE196700:UYE196715 VIA196700:VIA196715 VRW196700:VRW196715 WBS196700:WBS196715 WLO196700:WLO196715 WVK196700:WVK196715 C262236:C262251 IY262236:IY262251 SU262236:SU262251 ACQ262236:ACQ262251 AMM262236:AMM262251 AWI262236:AWI262251 BGE262236:BGE262251 BQA262236:BQA262251 BZW262236:BZW262251 CJS262236:CJS262251 CTO262236:CTO262251 DDK262236:DDK262251 DNG262236:DNG262251 DXC262236:DXC262251 EGY262236:EGY262251 EQU262236:EQU262251 FAQ262236:FAQ262251 FKM262236:FKM262251 FUI262236:FUI262251 GEE262236:GEE262251 GOA262236:GOA262251 GXW262236:GXW262251 HHS262236:HHS262251 HRO262236:HRO262251 IBK262236:IBK262251 ILG262236:ILG262251 IVC262236:IVC262251 JEY262236:JEY262251 JOU262236:JOU262251 JYQ262236:JYQ262251 KIM262236:KIM262251 KSI262236:KSI262251 LCE262236:LCE262251 LMA262236:LMA262251 LVW262236:LVW262251 MFS262236:MFS262251 MPO262236:MPO262251 MZK262236:MZK262251 NJG262236:NJG262251 NTC262236:NTC262251 OCY262236:OCY262251 OMU262236:OMU262251 OWQ262236:OWQ262251 PGM262236:PGM262251 PQI262236:PQI262251 QAE262236:QAE262251 QKA262236:QKA262251 QTW262236:QTW262251 RDS262236:RDS262251 RNO262236:RNO262251 RXK262236:RXK262251 SHG262236:SHG262251 SRC262236:SRC262251 TAY262236:TAY262251 TKU262236:TKU262251 TUQ262236:TUQ262251 UEM262236:UEM262251 UOI262236:UOI262251 UYE262236:UYE262251 VIA262236:VIA262251 VRW262236:VRW262251 WBS262236:WBS262251 WLO262236:WLO262251 WVK262236:WVK262251 C327772:C327787 IY327772:IY327787 SU327772:SU327787 ACQ327772:ACQ327787 AMM327772:AMM327787 AWI327772:AWI327787 BGE327772:BGE327787 BQA327772:BQA327787 BZW327772:BZW327787 CJS327772:CJS327787 CTO327772:CTO327787 DDK327772:DDK327787 DNG327772:DNG327787 DXC327772:DXC327787 EGY327772:EGY327787 EQU327772:EQU327787 FAQ327772:FAQ327787 FKM327772:FKM327787 FUI327772:FUI327787 GEE327772:GEE327787 GOA327772:GOA327787 GXW327772:GXW327787 HHS327772:HHS327787 HRO327772:HRO327787 IBK327772:IBK327787 ILG327772:ILG327787 IVC327772:IVC327787 JEY327772:JEY327787 JOU327772:JOU327787 JYQ327772:JYQ327787 KIM327772:KIM327787 KSI327772:KSI327787 LCE327772:LCE327787 LMA327772:LMA327787 LVW327772:LVW327787 MFS327772:MFS327787 MPO327772:MPO327787 MZK327772:MZK327787 NJG327772:NJG327787 NTC327772:NTC327787 OCY327772:OCY327787 OMU327772:OMU327787 OWQ327772:OWQ327787 PGM327772:PGM327787 PQI327772:PQI327787 QAE327772:QAE327787 QKA327772:QKA327787 QTW327772:QTW327787 RDS327772:RDS327787 RNO327772:RNO327787 RXK327772:RXK327787 SHG327772:SHG327787 SRC327772:SRC327787 TAY327772:TAY327787 TKU327772:TKU327787 TUQ327772:TUQ327787 UEM327772:UEM327787 UOI327772:UOI327787 UYE327772:UYE327787 VIA327772:VIA327787 VRW327772:VRW327787 WBS327772:WBS327787 WLO327772:WLO327787 WVK327772:WVK327787 C393308:C393323 IY393308:IY393323 SU393308:SU393323 ACQ393308:ACQ393323 AMM393308:AMM393323 AWI393308:AWI393323 BGE393308:BGE393323 BQA393308:BQA393323 BZW393308:BZW393323 CJS393308:CJS393323 CTO393308:CTO393323 DDK393308:DDK393323 DNG393308:DNG393323 DXC393308:DXC393323 EGY393308:EGY393323 EQU393308:EQU393323 FAQ393308:FAQ393323 FKM393308:FKM393323 FUI393308:FUI393323 GEE393308:GEE393323 GOA393308:GOA393323 GXW393308:GXW393323 HHS393308:HHS393323 HRO393308:HRO393323 IBK393308:IBK393323 ILG393308:ILG393323 IVC393308:IVC393323 JEY393308:JEY393323 JOU393308:JOU393323 JYQ393308:JYQ393323 KIM393308:KIM393323 KSI393308:KSI393323 LCE393308:LCE393323 LMA393308:LMA393323 LVW393308:LVW393323 MFS393308:MFS393323 MPO393308:MPO393323 MZK393308:MZK393323 NJG393308:NJG393323 NTC393308:NTC393323 OCY393308:OCY393323 OMU393308:OMU393323 OWQ393308:OWQ393323 PGM393308:PGM393323 PQI393308:PQI393323 QAE393308:QAE393323 QKA393308:QKA393323 QTW393308:QTW393323 RDS393308:RDS393323 RNO393308:RNO393323 RXK393308:RXK393323 SHG393308:SHG393323 SRC393308:SRC393323 TAY393308:TAY393323 TKU393308:TKU393323 TUQ393308:TUQ393323 UEM393308:UEM393323 UOI393308:UOI393323 UYE393308:UYE393323 VIA393308:VIA393323 VRW393308:VRW393323 WBS393308:WBS393323 WLO393308:WLO393323 WVK393308:WVK393323 C458844:C458859 IY458844:IY458859 SU458844:SU458859 ACQ458844:ACQ458859 AMM458844:AMM458859 AWI458844:AWI458859 BGE458844:BGE458859 BQA458844:BQA458859 BZW458844:BZW458859 CJS458844:CJS458859 CTO458844:CTO458859 DDK458844:DDK458859 DNG458844:DNG458859 DXC458844:DXC458859 EGY458844:EGY458859 EQU458844:EQU458859 FAQ458844:FAQ458859 FKM458844:FKM458859 FUI458844:FUI458859 GEE458844:GEE458859 GOA458844:GOA458859 GXW458844:GXW458859 HHS458844:HHS458859 HRO458844:HRO458859 IBK458844:IBK458859 ILG458844:ILG458859 IVC458844:IVC458859 JEY458844:JEY458859 JOU458844:JOU458859 JYQ458844:JYQ458859 KIM458844:KIM458859 KSI458844:KSI458859 LCE458844:LCE458859 LMA458844:LMA458859 LVW458844:LVW458859 MFS458844:MFS458859 MPO458844:MPO458859 MZK458844:MZK458859 NJG458844:NJG458859 NTC458844:NTC458859 OCY458844:OCY458859 OMU458844:OMU458859 OWQ458844:OWQ458859 PGM458844:PGM458859 PQI458844:PQI458859 QAE458844:QAE458859 QKA458844:QKA458859 QTW458844:QTW458859 RDS458844:RDS458859 RNO458844:RNO458859 RXK458844:RXK458859 SHG458844:SHG458859 SRC458844:SRC458859 TAY458844:TAY458859 TKU458844:TKU458859 TUQ458844:TUQ458859 UEM458844:UEM458859 UOI458844:UOI458859 UYE458844:UYE458859 VIA458844:VIA458859 VRW458844:VRW458859 WBS458844:WBS458859 WLO458844:WLO458859 WVK458844:WVK458859 C524380:C524395 IY524380:IY524395 SU524380:SU524395 ACQ524380:ACQ524395 AMM524380:AMM524395 AWI524380:AWI524395 BGE524380:BGE524395 BQA524380:BQA524395 BZW524380:BZW524395 CJS524380:CJS524395 CTO524380:CTO524395 DDK524380:DDK524395 DNG524380:DNG524395 DXC524380:DXC524395 EGY524380:EGY524395 EQU524380:EQU524395 FAQ524380:FAQ524395 FKM524380:FKM524395 FUI524380:FUI524395 GEE524380:GEE524395 GOA524380:GOA524395 GXW524380:GXW524395 HHS524380:HHS524395 HRO524380:HRO524395 IBK524380:IBK524395 ILG524380:ILG524395 IVC524380:IVC524395 JEY524380:JEY524395 JOU524380:JOU524395 JYQ524380:JYQ524395 KIM524380:KIM524395 KSI524380:KSI524395 LCE524380:LCE524395 LMA524380:LMA524395 LVW524380:LVW524395 MFS524380:MFS524395 MPO524380:MPO524395 MZK524380:MZK524395 NJG524380:NJG524395 NTC524380:NTC524395 OCY524380:OCY524395 OMU524380:OMU524395 OWQ524380:OWQ524395 PGM524380:PGM524395 PQI524380:PQI524395 QAE524380:QAE524395 QKA524380:QKA524395 QTW524380:QTW524395 RDS524380:RDS524395 RNO524380:RNO524395 RXK524380:RXK524395 SHG524380:SHG524395 SRC524380:SRC524395 TAY524380:TAY524395 TKU524380:TKU524395 TUQ524380:TUQ524395 UEM524380:UEM524395 UOI524380:UOI524395 UYE524380:UYE524395 VIA524380:VIA524395 VRW524380:VRW524395 WBS524380:WBS524395 WLO524380:WLO524395 WVK524380:WVK524395 C589916:C589931 IY589916:IY589931 SU589916:SU589931 ACQ589916:ACQ589931 AMM589916:AMM589931 AWI589916:AWI589931 BGE589916:BGE589931 BQA589916:BQA589931 BZW589916:BZW589931 CJS589916:CJS589931 CTO589916:CTO589931 DDK589916:DDK589931 DNG589916:DNG589931 DXC589916:DXC589931 EGY589916:EGY589931 EQU589916:EQU589931 FAQ589916:FAQ589931 FKM589916:FKM589931 FUI589916:FUI589931 GEE589916:GEE589931 GOA589916:GOA589931 GXW589916:GXW589931 HHS589916:HHS589931 HRO589916:HRO589931 IBK589916:IBK589931 ILG589916:ILG589931 IVC589916:IVC589931 JEY589916:JEY589931 JOU589916:JOU589931 JYQ589916:JYQ589931 KIM589916:KIM589931 KSI589916:KSI589931 LCE589916:LCE589931 LMA589916:LMA589931 LVW589916:LVW589931 MFS589916:MFS589931 MPO589916:MPO589931 MZK589916:MZK589931 NJG589916:NJG589931 NTC589916:NTC589931 OCY589916:OCY589931 OMU589916:OMU589931 OWQ589916:OWQ589931 PGM589916:PGM589931 PQI589916:PQI589931 QAE589916:QAE589931 QKA589916:QKA589931 QTW589916:QTW589931 RDS589916:RDS589931 RNO589916:RNO589931 RXK589916:RXK589931 SHG589916:SHG589931 SRC589916:SRC589931 TAY589916:TAY589931 TKU589916:TKU589931 TUQ589916:TUQ589931 UEM589916:UEM589931 UOI589916:UOI589931 UYE589916:UYE589931 VIA589916:VIA589931 VRW589916:VRW589931 WBS589916:WBS589931 WLO589916:WLO589931 WVK589916:WVK589931 C655452:C655467 IY655452:IY655467 SU655452:SU655467 ACQ655452:ACQ655467 AMM655452:AMM655467 AWI655452:AWI655467 BGE655452:BGE655467 BQA655452:BQA655467 BZW655452:BZW655467 CJS655452:CJS655467 CTO655452:CTO655467 DDK655452:DDK655467 DNG655452:DNG655467 DXC655452:DXC655467 EGY655452:EGY655467 EQU655452:EQU655467 FAQ655452:FAQ655467 FKM655452:FKM655467 FUI655452:FUI655467 GEE655452:GEE655467 GOA655452:GOA655467 GXW655452:GXW655467 HHS655452:HHS655467 HRO655452:HRO655467 IBK655452:IBK655467 ILG655452:ILG655467 IVC655452:IVC655467 JEY655452:JEY655467 JOU655452:JOU655467 JYQ655452:JYQ655467 KIM655452:KIM655467 KSI655452:KSI655467 LCE655452:LCE655467 LMA655452:LMA655467 LVW655452:LVW655467 MFS655452:MFS655467 MPO655452:MPO655467 MZK655452:MZK655467 NJG655452:NJG655467 NTC655452:NTC655467 OCY655452:OCY655467 OMU655452:OMU655467 OWQ655452:OWQ655467 PGM655452:PGM655467 PQI655452:PQI655467 QAE655452:QAE655467 QKA655452:QKA655467 QTW655452:QTW655467 RDS655452:RDS655467 RNO655452:RNO655467 RXK655452:RXK655467 SHG655452:SHG655467 SRC655452:SRC655467 TAY655452:TAY655467 TKU655452:TKU655467 TUQ655452:TUQ655467 UEM655452:UEM655467 UOI655452:UOI655467 UYE655452:UYE655467 VIA655452:VIA655467 VRW655452:VRW655467 WBS655452:WBS655467 WLO655452:WLO655467 WVK655452:WVK655467 C720988:C721003 IY720988:IY721003 SU720988:SU721003 ACQ720988:ACQ721003 AMM720988:AMM721003 AWI720988:AWI721003 BGE720988:BGE721003 BQA720988:BQA721003 BZW720988:BZW721003 CJS720988:CJS721003 CTO720988:CTO721003 DDK720988:DDK721003 DNG720988:DNG721003 DXC720988:DXC721003 EGY720988:EGY721003 EQU720988:EQU721003 FAQ720988:FAQ721003 FKM720988:FKM721003 FUI720988:FUI721003 GEE720988:GEE721003 GOA720988:GOA721003 GXW720988:GXW721003 HHS720988:HHS721003 HRO720988:HRO721003 IBK720988:IBK721003 ILG720988:ILG721003 IVC720988:IVC721003 JEY720988:JEY721003 JOU720988:JOU721003 JYQ720988:JYQ721003 KIM720988:KIM721003 KSI720988:KSI721003 LCE720988:LCE721003 LMA720988:LMA721003 LVW720988:LVW721003 MFS720988:MFS721003 MPO720988:MPO721003 MZK720988:MZK721003 NJG720988:NJG721003 NTC720988:NTC721003 OCY720988:OCY721003 OMU720988:OMU721003 OWQ720988:OWQ721003 PGM720988:PGM721003 PQI720988:PQI721003 QAE720988:QAE721003 QKA720988:QKA721003 QTW720988:QTW721003 RDS720988:RDS721003 RNO720988:RNO721003 RXK720988:RXK721003 SHG720988:SHG721003 SRC720988:SRC721003 TAY720988:TAY721003 TKU720988:TKU721003 TUQ720988:TUQ721003 UEM720988:UEM721003 UOI720988:UOI721003 UYE720988:UYE721003 VIA720988:VIA721003 VRW720988:VRW721003 WBS720988:WBS721003 WLO720988:WLO721003 WVK720988:WVK721003 C786524:C786539 IY786524:IY786539 SU786524:SU786539 ACQ786524:ACQ786539 AMM786524:AMM786539 AWI786524:AWI786539 BGE786524:BGE786539 BQA786524:BQA786539 BZW786524:BZW786539 CJS786524:CJS786539 CTO786524:CTO786539 DDK786524:DDK786539 DNG786524:DNG786539 DXC786524:DXC786539 EGY786524:EGY786539 EQU786524:EQU786539 FAQ786524:FAQ786539 FKM786524:FKM786539 FUI786524:FUI786539 GEE786524:GEE786539 GOA786524:GOA786539 GXW786524:GXW786539 HHS786524:HHS786539 HRO786524:HRO786539 IBK786524:IBK786539 ILG786524:ILG786539 IVC786524:IVC786539 JEY786524:JEY786539 JOU786524:JOU786539 JYQ786524:JYQ786539 KIM786524:KIM786539 KSI786524:KSI786539 LCE786524:LCE786539 LMA786524:LMA786539 LVW786524:LVW786539 MFS786524:MFS786539 MPO786524:MPO786539 MZK786524:MZK786539 NJG786524:NJG786539 NTC786524:NTC786539 OCY786524:OCY786539 OMU786524:OMU786539 OWQ786524:OWQ786539 PGM786524:PGM786539 PQI786524:PQI786539 QAE786524:QAE786539 QKA786524:QKA786539 QTW786524:QTW786539 RDS786524:RDS786539 RNO786524:RNO786539 RXK786524:RXK786539 SHG786524:SHG786539 SRC786524:SRC786539 TAY786524:TAY786539 TKU786524:TKU786539 TUQ786524:TUQ786539 UEM786524:UEM786539 UOI786524:UOI786539 UYE786524:UYE786539 VIA786524:VIA786539 VRW786524:VRW786539 WBS786524:WBS786539 WLO786524:WLO786539 WVK786524:WVK786539 C852060:C852075 IY852060:IY852075 SU852060:SU852075 ACQ852060:ACQ852075 AMM852060:AMM852075 AWI852060:AWI852075 BGE852060:BGE852075 BQA852060:BQA852075 BZW852060:BZW852075 CJS852060:CJS852075 CTO852060:CTO852075 DDK852060:DDK852075 DNG852060:DNG852075 DXC852060:DXC852075 EGY852060:EGY852075 EQU852060:EQU852075 FAQ852060:FAQ852075 FKM852060:FKM852075 FUI852060:FUI852075 GEE852060:GEE852075 GOA852060:GOA852075 GXW852060:GXW852075 HHS852060:HHS852075 HRO852060:HRO852075 IBK852060:IBK852075 ILG852060:ILG852075 IVC852060:IVC852075 JEY852060:JEY852075 JOU852060:JOU852075 JYQ852060:JYQ852075 KIM852060:KIM852075 KSI852060:KSI852075 LCE852060:LCE852075 LMA852060:LMA852075 LVW852060:LVW852075 MFS852060:MFS852075 MPO852060:MPO852075 MZK852060:MZK852075 NJG852060:NJG852075 NTC852060:NTC852075 OCY852060:OCY852075 OMU852060:OMU852075 OWQ852060:OWQ852075 PGM852060:PGM852075 PQI852060:PQI852075 QAE852060:QAE852075 QKA852060:QKA852075 QTW852060:QTW852075 RDS852060:RDS852075 RNO852060:RNO852075 RXK852060:RXK852075 SHG852060:SHG852075 SRC852060:SRC852075 TAY852060:TAY852075 TKU852060:TKU852075 TUQ852060:TUQ852075 UEM852060:UEM852075 UOI852060:UOI852075 UYE852060:UYE852075 VIA852060:VIA852075 VRW852060:VRW852075 WBS852060:WBS852075 WLO852060:WLO852075 WVK852060:WVK852075 C917596:C917611 IY917596:IY917611 SU917596:SU917611 ACQ917596:ACQ917611 AMM917596:AMM917611 AWI917596:AWI917611 BGE917596:BGE917611 BQA917596:BQA917611 BZW917596:BZW917611 CJS917596:CJS917611 CTO917596:CTO917611 DDK917596:DDK917611 DNG917596:DNG917611 DXC917596:DXC917611 EGY917596:EGY917611 EQU917596:EQU917611 FAQ917596:FAQ917611 FKM917596:FKM917611 FUI917596:FUI917611 GEE917596:GEE917611 GOA917596:GOA917611 GXW917596:GXW917611 HHS917596:HHS917611 HRO917596:HRO917611 IBK917596:IBK917611 ILG917596:ILG917611 IVC917596:IVC917611 JEY917596:JEY917611 JOU917596:JOU917611 JYQ917596:JYQ917611 KIM917596:KIM917611 KSI917596:KSI917611 LCE917596:LCE917611 LMA917596:LMA917611 LVW917596:LVW917611 MFS917596:MFS917611 MPO917596:MPO917611 MZK917596:MZK917611 NJG917596:NJG917611 NTC917596:NTC917611 OCY917596:OCY917611 OMU917596:OMU917611 OWQ917596:OWQ917611 PGM917596:PGM917611 PQI917596:PQI917611 QAE917596:QAE917611 QKA917596:QKA917611 QTW917596:QTW917611 RDS917596:RDS917611 RNO917596:RNO917611 RXK917596:RXK917611 SHG917596:SHG917611 SRC917596:SRC917611 TAY917596:TAY917611 TKU917596:TKU917611 TUQ917596:TUQ917611 UEM917596:UEM917611 UOI917596:UOI917611 UYE917596:UYE917611 VIA917596:VIA917611 VRW917596:VRW917611 WBS917596:WBS917611 WLO917596:WLO917611 WVK917596:WVK917611 C983132:C983147 IY983132:IY983147 SU983132:SU983147 ACQ983132:ACQ983147 AMM983132:AMM983147 AWI983132:AWI983147 BGE983132:BGE983147 BQA983132:BQA983147 BZW983132:BZW983147 CJS983132:CJS983147 CTO983132:CTO983147 DDK983132:DDK983147 DNG983132:DNG983147 DXC983132:DXC983147 EGY983132:EGY983147 EQU983132:EQU983147 FAQ983132:FAQ983147 FKM983132:FKM983147 FUI983132:FUI983147 GEE983132:GEE983147 GOA983132:GOA983147 GXW983132:GXW983147 HHS983132:HHS983147 HRO983132:HRO983147 IBK983132:IBK983147 ILG983132:ILG983147 IVC983132:IVC983147 JEY983132:JEY983147 JOU983132:JOU983147 JYQ983132:JYQ983147 KIM983132:KIM983147 KSI983132:KSI983147 LCE983132:LCE983147 LMA983132:LMA983147 LVW983132:LVW983147 MFS983132:MFS983147 MPO983132:MPO983147 MZK983132:MZK983147 NJG983132:NJG983147 NTC983132:NTC983147 OCY983132:OCY983147 OMU983132:OMU983147 OWQ983132:OWQ983147 PGM983132:PGM983147 PQI983132:PQI983147 QAE983132:QAE983147 QKA983132:QKA983147 QTW983132:QTW983147 RDS983132:RDS983147 RNO983132:RNO983147 RXK983132:RXK983147 SHG983132:SHG983147 SRC983132:SRC983147 TAY983132:TAY983147 TKU983132:TKU983147 TUQ983132:TUQ983147 UEM983132:UEM983147 UOI983132:UOI983147 UYE983132:UYE983147 VIA983132:VIA983147 VRW983132:VRW983147 WBS983132:WBS983147 WLO983132:WLO983147 WVK983132:WVK983147 WVK90:WVK101 WLO90:WLO101 WBS90:WBS101 VRW90:VRW101 VIA90:VIA101 UYE90:UYE101 UOI90:UOI101 UEM90:UEM101 TUQ90:TUQ101 TKU90:TKU101 TAY90:TAY101 SRC90:SRC101 SHG90:SHG101 RXK90:RXK101 RNO90:RNO101 RDS90:RDS101 QTW90:QTW101 QKA90:QKA101 QAE90:QAE101 PQI90:PQI101 PGM90:PGM101 OWQ90:OWQ101 OMU90:OMU101 OCY90:OCY101 NTC90:NTC101 NJG90:NJG101 MZK90:MZK101 MPO90:MPO101 MFS90:MFS101 LVW90:LVW101 LMA90:LMA101 LCE90:LCE101 KSI90:KSI101 KIM90:KIM101 JYQ90:JYQ101 JOU90:JOU101 JEY90:JEY101 IVC90:IVC101 ILG90:ILG101 IBK90:IBK101 HRO90:HRO101 HHS90:HHS101 GXW90:GXW101 GOA90:GOA101 GEE90:GEE101 FUI90:FUI101 FKM90:FKM101 FAQ90:FAQ101 EQU90:EQU101 EGY90:EGY101 DXC90:DXC101 DNG90:DNG101 DDK90:DDK101 CTO90:CTO101 CJS90:CJS101 BZW90:BZW101 BQA90:BQA101 BGE90:BGE101 AWI90:AWI101 AMM90:AMM101 ACQ90:ACQ101 SU90:SU101 IY90:IY101 C75:C87 C90:C101 C19:C39" xr:uid="{5F153CD3-EF8F-4E42-85C0-F47CF4B8EA60}">
      <formula1>"PLEASE RESPOND,Yes,No,Not applicable, Not Known"</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697E0-4425-4072-BEA1-C8951A4DF444}">
  <dimension ref="A1:D10"/>
  <sheetViews>
    <sheetView showGridLines="0" workbookViewId="0"/>
  </sheetViews>
  <sheetFormatPr defaultRowHeight="15" x14ac:dyDescent="0.25"/>
  <cols>
    <col min="1" max="1" width="2.28515625" customWidth="1"/>
    <col min="2" max="2" width="37" customWidth="1"/>
    <col min="3" max="3" width="114" customWidth="1"/>
    <col min="4" max="4" width="45" customWidth="1"/>
    <col min="257" max="257" width="5.7109375" customWidth="1"/>
    <col min="258" max="258" width="37" customWidth="1"/>
    <col min="259" max="259" width="114" customWidth="1"/>
    <col min="260" max="260" width="45" customWidth="1"/>
    <col min="513" max="513" width="5.7109375" customWidth="1"/>
    <col min="514" max="514" width="37" customWidth="1"/>
    <col min="515" max="515" width="114" customWidth="1"/>
    <col min="516" max="516" width="45" customWidth="1"/>
    <col min="769" max="769" width="5.7109375" customWidth="1"/>
    <col min="770" max="770" width="37" customWidth="1"/>
    <col min="771" max="771" width="114" customWidth="1"/>
    <col min="772" max="772" width="45" customWidth="1"/>
    <col min="1025" max="1025" width="5.7109375" customWidth="1"/>
    <col min="1026" max="1026" width="37" customWidth="1"/>
    <col min="1027" max="1027" width="114" customWidth="1"/>
    <col min="1028" max="1028" width="45" customWidth="1"/>
    <col min="1281" max="1281" width="5.7109375" customWidth="1"/>
    <col min="1282" max="1282" width="37" customWidth="1"/>
    <col min="1283" max="1283" width="114" customWidth="1"/>
    <col min="1284" max="1284" width="45" customWidth="1"/>
    <col min="1537" max="1537" width="5.7109375" customWidth="1"/>
    <col min="1538" max="1538" width="37" customWidth="1"/>
    <col min="1539" max="1539" width="114" customWidth="1"/>
    <col min="1540" max="1540" width="45" customWidth="1"/>
    <col min="1793" max="1793" width="5.7109375" customWidth="1"/>
    <col min="1794" max="1794" width="37" customWidth="1"/>
    <col min="1795" max="1795" width="114" customWidth="1"/>
    <col min="1796" max="1796" width="45" customWidth="1"/>
    <col min="2049" max="2049" width="5.7109375" customWidth="1"/>
    <col min="2050" max="2050" width="37" customWidth="1"/>
    <col min="2051" max="2051" width="114" customWidth="1"/>
    <col min="2052" max="2052" width="45" customWidth="1"/>
    <col min="2305" max="2305" width="5.7109375" customWidth="1"/>
    <col min="2306" max="2306" width="37" customWidth="1"/>
    <col min="2307" max="2307" width="114" customWidth="1"/>
    <col min="2308" max="2308" width="45" customWidth="1"/>
    <col min="2561" max="2561" width="5.7109375" customWidth="1"/>
    <col min="2562" max="2562" width="37" customWidth="1"/>
    <col min="2563" max="2563" width="114" customWidth="1"/>
    <col min="2564" max="2564" width="45" customWidth="1"/>
    <col min="2817" max="2817" width="5.7109375" customWidth="1"/>
    <col min="2818" max="2818" width="37" customWidth="1"/>
    <col min="2819" max="2819" width="114" customWidth="1"/>
    <col min="2820" max="2820" width="45" customWidth="1"/>
    <col min="3073" max="3073" width="5.7109375" customWidth="1"/>
    <col min="3074" max="3074" width="37" customWidth="1"/>
    <col min="3075" max="3075" width="114" customWidth="1"/>
    <col min="3076" max="3076" width="45" customWidth="1"/>
    <col min="3329" max="3329" width="5.7109375" customWidth="1"/>
    <col min="3330" max="3330" width="37" customWidth="1"/>
    <col min="3331" max="3331" width="114" customWidth="1"/>
    <col min="3332" max="3332" width="45" customWidth="1"/>
    <col min="3585" max="3585" width="5.7109375" customWidth="1"/>
    <col min="3586" max="3586" width="37" customWidth="1"/>
    <col min="3587" max="3587" width="114" customWidth="1"/>
    <col min="3588" max="3588" width="45" customWidth="1"/>
    <col min="3841" max="3841" width="5.7109375" customWidth="1"/>
    <col min="3842" max="3842" width="37" customWidth="1"/>
    <col min="3843" max="3843" width="114" customWidth="1"/>
    <col min="3844" max="3844" width="45" customWidth="1"/>
    <col min="4097" max="4097" width="5.7109375" customWidth="1"/>
    <col min="4098" max="4098" width="37" customWidth="1"/>
    <col min="4099" max="4099" width="114" customWidth="1"/>
    <col min="4100" max="4100" width="45" customWidth="1"/>
    <col min="4353" max="4353" width="5.7109375" customWidth="1"/>
    <col min="4354" max="4354" width="37" customWidth="1"/>
    <col min="4355" max="4355" width="114" customWidth="1"/>
    <col min="4356" max="4356" width="45" customWidth="1"/>
    <col min="4609" max="4609" width="5.7109375" customWidth="1"/>
    <col min="4610" max="4610" width="37" customWidth="1"/>
    <col min="4611" max="4611" width="114" customWidth="1"/>
    <col min="4612" max="4612" width="45" customWidth="1"/>
    <col min="4865" max="4865" width="5.7109375" customWidth="1"/>
    <col min="4866" max="4866" width="37" customWidth="1"/>
    <col min="4867" max="4867" width="114" customWidth="1"/>
    <col min="4868" max="4868" width="45" customWidth="1"/>
    <col min="5121" max="5121" width="5.7109375" customWidth="1"/>
    <col min="5122" max="5122" width="37" customWidth="1"/>
    <col min="5123" max="5123" width="114" customWidth="1"/>
    <col min="5124" max="5124" width="45" customWidth="1"/>
    <col min="5377" max="5377" width="5.7109375" customWidth="1"/>
    <col min="5378" max="5378" width="37" customWidth="1"/>
    <col min="5379" max="5379" width="114" customWidth="1"/>
    <col min="5380" max="5380" width="45" customWidth="1"/>
    <col min="5633" max="5633" width="5.7109375" customWidth="1"/>
    <col min="5634" max="5634" width="37" customWidth="1"/>
    <col min="5635" max="5635" width="114" customWidth="1"/>
    <col min="5636" max="5636" width="45" customWidth="1"/>
    <col min="5889" max="5889" width="5.7109375" customWidth="1"/>
    <col min="5890" max="5890" width="37" customWidth="1"/>
    <col min="5891" max="5891" width="114" customWidth="1"/>
    <col min="5892" max="5892" width="45" customWidth="1"/>
    <col min="6145" max="6145" width="5.7109375" customWidth="1"/>
    <col min="6146" max="6146" width="37" customWidth="1"/>
    <col min="6147" max="6147" width="114" customWidth="1"/>
    <col min="6148" max="6148" width="45" customWidth="1"/>
    <col min="6401" max="6401" width="5.7109375" customWidth="1"/>
    <col min="6402" max="6402" width="37" customWidth="1"/>
    <col min="6403" max="6403" width="114" customWidth="1"/>
    <col min="6404" max="6404" width="45" customWidth="1"/>
    <col min="6657" max="6657" width="5.7109375" customWidth="1"/>
    <col min="6658" max="6658" width="37" customWidth="1"/>
    <col min="6659" max="6659" width="114" customWidth="1"/>
    <col min="6660" max="6660" width="45" customWidth="1"/>
    <col min="6913" max="6913" width="5.7109375" customWidth="1"/>
    <col min="6914" max="6914" width="37" customWidth="1"/>
    <col min="6915" max="6915" width="114" customWidth="1"/>
    <col min="6916" max="6916" width="45" customWidth="1"/>
    <col min="7169" max="7169" width="5.7109375" customWidth="1"/>
    <col min="7170" max="7170" width="37" customWidth="1"/>
    <col min="7171" max="7171" width="114" customWidth="1"/>
    <col min="7172" max="7172" width="45" customWidth="1"/>
    <col min="7425" max="7425" width="5.7109375" customWidth="1"/>
    <col min="7426" max="7426" width="37" customWidth="1"/>
    <col min="7427" max="7427" width="114" customWidth="1"/>
    <col min="7428" max="7428" width="45" customWidth="1"/>
    <col min="7681" max="7681" width="5.7109375" customWidth="1"/>
    <col min="7682" max="7682" width="37" customWidth="1"/>
    <col min="7683" max="7683" width="114" customWidth="1"/>
    <col min="7684" max="7684" width="45" customWidth="1"/>
    <col min="7937" max="7937" width="5.7109375" customWidth="1"/>
    <col min="7938" max="7938" width="37" customWidth="1"/>
    <col min="7939" max="7939" width="114" customWidth="1"/>
    <col min="7940" max="7940" width="45" customWidth="1"/>
    <col min="8193" max="8193" width="5.7109375" customWidth="1"/>
    <col min="8194" max="8194" width="37" customWidth="1"/>
    <col min="8195" max="8195" width="114" customWidth="1"/>
    <col min="8196" max="8196" width="45" customWidth="1"/>
    <col min="8449" max="8449" width="5.7109375" customWidth="1"/>
    <col min="8450" max="8450" width="37" customWidth="1"/>
    <col min="8451" max="8451" width="114" customWidth="1"/>
    <col min="8452" max="8452" width="45" customWidth="1"/>
    <col min="8705" max="8705" width="5.7109375" customWidth="1"/>
    <col min="8706" max="8706" width="37" customWidth="1"/>
    <col min="8707" max="8707" width="114" customWidth="1"/>
    <col min="8708" max="8708" width="45" customWidth="1"/>
    <col min="8961" max="8961" width="5.7109375" customWidth="1"/>
    <col min="8962" max="8962" width="37" customWidth="1"/>
    <col min="8963" max="8963" width="114" customWidth="1"/>
    <col min="8964" max="8964" width="45" customWidth="1"/>
    <col min="9217" max="9217" width="5.7109375" customWidth="1"/>
    <col min="9218" max="9218" width="37" customWidth="1"/>
    <col min="9219" max="9219" width="114" customWidth="1"/>
    <col min="9220" max="9220" width="45" customWidth="1"/>
    <col min="9473" max="9473" width="5.7109375" customWidth="1"/>
    <col min="9474" max="9474" width="37" customWidth="1"/>
    <col min="9475" max="9475" width="114" customWidth="1"/>
    <col min="9476" max="9476" width="45" customWidth="1"/>
    <col min="9729" max="9729" width="5.7109375" customWidth="1"/>
    <col min="9730" max="9730" width="37" customWidth="1"/>
    <col min="9731" max="9731" width="114" customWidth="1"/>
    <col min="9732" max="9732" width="45" customWidth="1"/>
    <col min="9985" max="9985" width="5.7109375" customWidth="1"/>
    <col min="9986" max="9986" width="37" customWidth="1"/>
    <col min="9987" max="9987" width="114" customWidth="1"/>
    <col min="9988" max="9988" width="45" customWidth="1"/>
    <col min="10241" max="10241" width="5.7109375" customWidth="1"/>
    <col min="10242" max="10242" width="37" customWidth="1"/>
    <col min="10243" max="10243" width="114" customWidth="1"/>
    <col min="10244" max="10244" width="45" customWidth="1"/>
    <col min="10497" max="10497" width="5.7109375" customWidth="1"/>
    <col min="10498" max="10498" width="37" customWidth="1"/>
    <col min="10499" max="10499" width="114" customWidth="1"/>
    <col min="10500" max="10500" width="45" customWidth="1"/>
    <col min="10753" max="10753" width="5.7109375" customWidth="1"/>
    <col min="10754" max="10754" width="37" customWidth="1"/>
    <col min="10755" max="10755" width="114" customWidth="1"/>
    <col min="10756" max="10756" width="45" customWidth="1"/>
    <col min="11009" max="11009" width="5.7109375" customWidth="1"/>
    <col min="11010" max="11010" width="37" customWidth="1"/>
    <col min="11011" max="11011" width="114" customWidth="1"/>
    <col min="11012" max="11012" width="45" customWidth="1"/>
    <col min="11265" max="11265" width="5.7109375" customWidth="1"/>
    <col min="11266" max="11266" width="37" customWidth="1"/>
    <col min="11267" max="11267" width="114" customWidth="1"/>
    <col min="11268" max="11268" width="45" customWidth="1"/>
    <col min="11521" max="11521" width="5.7109375" customWidth="1"/>
    <col min="11522" max="11522" width="37" customWidth="1"/>
    <col min="11523" max="11523" width="114" customWidth="1"/>
    <col min="11524" max="11524" width="45" customWidth="1"/>
    <col min="11777" max="11777" width="5.7109375" customWidth="1"/>
    <col min="11778" max="11778" width="37" customWidth="1"/>
    <col min="11779" max="11779" width="114" customWidth="1"/>
    <col min="11780" max="11780" width="45" customWidth="1"/>
    <col min="12033" max="12033" width="5.7109375" customWidth="1"/>
    <col min="12034" max="12034" width="37" customWidth="1"/>
    <col min="12035" max="12035" width="114" customWidth="1"/>
    <col min="12036" max="12036" width="45" customWidth="1"/>
    <col min="12289" max="12289" width="5.7109375" customWidth="1"/>
    <col min="12290" max="12290" width="37" customWidth="1"/>
    <col min="12291" max="12291" width="114" customWidth="1"/>
    <col min="12292" max="12292" width="45" customWidth="1"/>
    <col min="12545" max="12545" width="5.7109375" customWidth="1"/>
    <col min="12546" max="12546" width="37" customWidth="1"/>
    <col min="12547" max="12547" width="114" customWidth="1"/>
    <col min="12548" max="12548" width="45" customWidth="1"/>
    <col min="12801" max="12801" width="5.7109375" customWidth="1"/>
    <col min="12802" max="12802" width="37" customWidth="1"/>
    <col min="12803" max="12803" width="114" customWidth="1"/>
    <col min="12804" max="12804" width="45" customWidth="1"/>
    <col min="13057" max="13057" width="5.7109375" customWidth="1"/>
    <col min="13058" max="13058" width="37" customWidth="1"/>
    <col min="13059" max="13059" width="114" customWidth="1"/>
    <col min="13060" max="13060" width="45" customWidth="1"/>
    <col min="13313" max="13313" width="5.7109375" customWidth="1"/>
    <col min="13314" max="13314" width="37" customWidth="1"/>
    <col min="13315" max="13315" width="114" customWidth="1"/>
    <col min="13316" max="13316" width="45" customWidth="1"/>
    <col min="13569" max="13569" width="5.7109375" customWidth="1"/>
    <col min="13570" max="13570" width="37" customWidth="1"/>
    <col min="13571" max="13571" width="114" customWidth="1"/>
    <col min="13572" max="13572" width="45" customWidth="1"/>
    <col min="13825" max="13825" width="5.7109375" customWidth="1"/>
    <col min="13826" max="13826" width="37" customWidth="1"/>
    <col min="13827" max="13827" width="114" customWidth="1"/>
    <col min="13828" max="13828" width="45" customWidth="1"/>
    <col min="14081" max="14081" width="5.7109375" customWidth="1"/>
    <col min="14082" max="14082" width="37" customWidth="1"/>
    <col min="14083" max="14083" width="114" customWidth="1"/>
    <col min="14084" max="14084" width="45" customWidth="1"/>
    <col min="14337" max="14337" width="5.7109375" customWidth="1"/>
    <col min="14338" max="14338" width="37" customWidth="1"/>
    <col min="14339" max="14339" width="114" customWidth="1"/>
    <col min="14340" max="14340" width="45" customWidth="1"/>
    <col min="14593" max="14593" width="5.7109375" customWidth="1"/>
    <col min="14594" max="14594" width="37" customWidth="1"/>
    <col min="14595" max="14595" width="114" customWidth="1"/>
    <col min="14596" max="14596" width="45" customWidth="1"/>
    <col min="14849" max="14849" width="5.7109375" customWidth="1"/>
    <col min="14850" max="14850" width="37" customWidth="1"/>
    <col min="14851" max="14851" width="114" customWidth="1"/>
    <col min="14852" max="14852" width="45" customWidth="1"/>
    <col min="15105" max="15105" width="5.7109375" customWidth="1"/>
    <col min="15106" max="15106" width="37" customWidth="1"/>
    <col min="15107" max="15107" width="114" customWidth="1"/>
    <col min="15108" max="15108" width="45" customWidth="1"/>
    <col min="15361" max="15361" width="5.7109375" customWidth="1"/>
    <col min="15362" max="15362" width="37" customWidth="1"/>
    <col min="15363" max="15363" width="114" customWidth="1"/>
    <col min="15364" max="15364" width="45" customWidth="1"/>
    <col min="15617" max="15617" width="5.7109375" customWidth="1"/>
    <col min="15618" max="15618" width="37" customWidth="1"/>
    <col min="15619" max="15619" width="114" customWidth="1"/>
    <col min="15620" max="15620" width="45" customWidth="1"/>
    <col min="15873" max="15873" width="5.7109375" customWidth="1"/>
    <col min="15874" max="15874" width="37" customWidth="1"/>
    <col min="15875" max="15875" width="114" customWidth="1"/>
    <col min="15876" max="15876" width="45" customWidth="1"/>
    <col min="16129" max="16129" width="5.7109375" customWidth="1"/>
    <col min="16130" max="16130" width="37" customWidth="1"/>
    <col min="16131" max="16131" width="114" customWidth="1"/>
    <col min="16132" max="16132" width="45" customWidth="1"/>
  </cols>
  <sheetData>
    <row r="1" spans="1:4" ht="12.6" customHeight="1" thickBot="1" x14ac:dyDescent="0.3"/>
    <row r="2" spans="1:4" ht="25.5" x14ac:dyDescent="0.25">
      <c r="A2" s="29"/>
      <c r="B2" s="9"/>
      <c r="C2" s="109" t="s">
        <v>670</v>
      </c>
      <c r="D2" s="26"/>
    </row>
    <row r="3" spans="1:4" x14ac:dyDescent="0.25">
      <c r="A3" s="29"/>
      <c r="B3" s="13" t="s">
        <v>671</v>
      </c>
      <c r="C3" s="41" t="str">
        <f>Basics!C5</f>
        <v>&lt;…Company Name...&gt;</v>
      </c>
      <c r="D3" s="26"/>
    </row>
    <row r="4" spans="1:4" ht="51" x14ac:dyDescent="0.25">
      <c r="A4" s="29"/>
      <c r="B4" s="13" t="s">
        <v>51</v>
      </c>
      <c r="C4" s="41" t="str">
        <f>Basics!C15</f>
        <v>&lt;…Process Name(s)...&gt;</v>
      </c>
      <c r="D4" s="26"/>
    </row>
    <row r="5" spans="1:4" x14ac:dyDescent="0.25">
      <c r="A5" s="29"/>
      <c r="B5" s="13" t="s">
        <v>672</v>
      </c>
      <c r="C5" s="41" t="s">
        <v>673</v>
      </c>
      <c r="D5" s="26" t="s">
        <v>44</v>
      </c>
    </row>
    <row r="6" spans="1:4" x14ac:dyDescent="0.25">
      <c r="A6" s="29"/>
      <c r="B6" s="13" t="s">
        <v>674</v>
      </c>
      <c r="C6" s="41" t="s">
        <v>675</v>
      </c>
      <c r="D6" s="26" t="s">
        <v>44</v>
      </c>
    </row>
    <row r="7" spans="1:4" ht="25.5" x14ac:dyDescent="0.25">
      <c r="A7" s="29"/>
      <c r="B7" s="13" t="s">
        <v>676</v>
      </c>
      <c r="C7" s="41" t="s">
        <v>677</v>
      </c>
      <c r="D7" s="26" t="s">
        <v>44</v>
      </c>
    </row>
    <row r="8" spans="1:4" ht="76.5" x14ac:dyDescent="0.25">
      <c r="A8" s="29"/>
      <c r="B8" s="13" t="s">
        <v>678</v>
      </c>
      <c r="C8" s="41" t="s">
        <v>679</v>
      </c>
      <c r="D8" s="26" t="s">
        <v>44</v>
      </c>
    </row>
    <row r="9" spans="1:4" ht="76.5" x14ac:dyDescent="0.25">
      <c r="A9" s="29"/>
      <c r="B9" s="13" t="s">
        <v>680</v>
      </c>
      <c r="C9" s="41" t="s">
        <v>681</v>
      </c>
      <c r="D9" s="26" t="s">
        <v>44</v>
      </c>
    </row>
    <row r="10" spans="1:4" ht="15.75" thickBot="1" x14ac:dyDescent="0.3">
      <c r="A10" s="29"/>
      <c r="B10" s="16" t="s">
        <v>682</v>
      </c>
      <c r="C10" s="110" t="s">
        <v>683</v>
      </c>
      <c r="D10" s="26" t="s">
        <v>44</v>
      </c>
    </row>
  </sheetData>
  <pageMargins left="0.7" right="0.7" top="0.75" bottom="0.75" header="0.3" footer="0.3"/>
  <pageSetup paperSize="9" orientation="portrait" horizontalDpi="300" verticalDpi="300" r:id="rId1"/>
  <ignoredErrors>
    <ignoredError sqref="C3:C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A00FE6E029D94A9CF4086AD7DD15EA" ma:contentTypeVersion="8" ma:contentTypeDescription="Create a new document." ma:contentTypeScope="" ma:versionID="631ff842db2029a38f47348881c532ff">
  <xsd:schema xmlns:xsd="http://www.w3.org/2001/XMLSchema" xmlns:xs="http://www.w3.org/2001/XMLSchema" xmlns:p="http://schemas.microsoft.com/office/2006/metadata/properties" xmlns:ns2="31a4cb32-4d03-4102-85d3-cee937225c09" targetNamespace="http://schemas.microsoft.com/office/2006/metadata/properties" ma:root="true" ma:fieldsID="e3c3c5e0d602c38e29eec61f6d522e9e" ns2:_="">
    <xsd:import namespace="31a4cb32-4d03-4102-85d3-cee937225c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4cb32-4d03-4102-85d3-cee937225c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37355A-699B-407B-8FBD-EF89927556B0}">
  <ds:schemaRefs>
    <ds:schemaRef ds:uri="http://www.w3.org/XML/1998/namespace"/>
    <ds:schemaRef ds:uri="http://schemas.microsoft.com/office/infopath/2007/PartnerControls"/>
    <ds:schemaRef ds:uri="http://purl.org/dc/elements/1.1/"/>
    <ds:schemaRef ds:uri="31a4cb32-4d03-4102-85d3-cee937225c09"/>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7937146-D49A-41D8-95CE-4098B3147083}">
  <ds:schemaRefs>
    <ds:schemaRef ds:uri="http://schemas.microsoft.com/sharepoint/v3/contenttype/forms"/>
  </ds:schemaRefs>
</ds:datastoreItem>
</file>

<file path=customXml/itemProps3.xml><?xml version="1.0" encoding="utf-8"?>
<ds:datastoreItem xmlns:ds="http://schemas.openxmlformats.org/officeDocument/2006/customXml" ds:itemID="{B54069A5-F109-4AFD-BA71-93A8E7DD3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4cb32-4d03-4102-85d3-cee937225c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Guidelines</vt:lpstr>
      <vt:lpstr>Basics</vt:lpstr>
      <vt:lpstr>Governance&amp;Organization</vt:lpstr>
      <vt:lpstr>Privacy</vt:lpstr>
      <vt:lpstr>Infrastructure</vt:lpstr>
      <vt:lpstr>Application</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Di Murro</dc:creator>
  <cp:lastModifiedBy>Ashton, Lorraine</cp:lastModifiedBy>
  <dcterms:created xsi:type="dcterms:W3CDTF">2022-01-31T11:38:01Z</dcterms:created>
  <dcterms:modified xsi:type="dcterms:W3CDTF">2022-04-26T15:38:19Z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0x010100B3A00FE6E029D94A9CF4086AD7DD15EA</vt:lpwstr>
  </property>
</Properties>
</file>